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норматив" sheetId="6" r:id="rId1"/>
    <sheet name="коэффициенты" sheetId="7" r:id="rId2"/>
  </sheets>
  <definedNames>
    <definedName name="_xlnm.Print_Area" localSheetId="0">норматив!$A$1:$K$28</definedName>
  </definedNames>
  <calcPr calcId="124519"/>
</workbook>
</file>

<file path=xl/calcChain.xml><?xml version="1.0" encoding="utf-8"?>
<calcChain xmlns="http://schemas.openxmlformats.org/spreadsheetml/2006/main">
  <c r="D17" i="6"/>
  <c r="D16"/>
  <c r="D12"/>
  <c r="D11"/>
  <c r="I12"/>
  <c r="I11"/>
  <c r="I13" s="1"/>
  <c r="D13"/>
  <c r="D23" l="1"/>
  <c r="Q140" i="7"/>
  <c r="L51" l="1"/>
  <c r="Q10" l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46"/>
  <c r="G140"/>
  <c r="L141"/>
  <c r="L142"/>
  <c r="L143"/>
  <c r="L144"/>
  <c r="L145"/>
  <c r="L146"/>
  <c r="L147"/>
  <c r="L14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0"/>
  <c r="G10"/>
  <c r="D18" i="6"/>
  <c r="I17" l="1"/>
  <c r="I16"/>
  <c r="Q147" i="7" l="1"/>
  <c r="Q145"/>
  <c r="Q144"/>
  <c r="Q143"/>
  <c r="Q142"/>
  <c r="Q141"/>
  <c r="G141"/>
  <c r="G142"/>
  <c r="G143"/>
  <c r="G144"/>
  <c r="G145"/>
  <c r="G146"/>
  <c r="G147"/>
  <c r="G21" l="1"/>
  <c r="G56" l="1"/>
  <c r="G57"/>
  <c r="D22" i="6"/>
  <c r="I22" s="1"/>
  <c r="D21"/>
  <c r="I21" s="1"/>
  <c r="K21" s="1"/>
  <c r="J23"/>
  <c r="C23"/>
  <c r="J18"/>
  <c r="C18"/>
  <c r="J13" l="1"/>
  <c r="K16" l="1"/>
  <c r="C13"/>
  <c r="K11" l="1"/>
  <c r="I23" l="1"/>
  <c r="I18"/>
  <c r="K12" l="1"/>
  <c r="K13" s="1"/>
  <c r="K17"/>
  <c r="K18" s="1"/>
  <c r="K22"/>
  <c r="K23" s="1"/>
  <c r="G128" i="7" l="1"/>
  <c r="G127" l="1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<sst xmlns="http://schemas.openxmlformats.org/spreadsheetml/2006/main" count="213" uniqueCount="161">
  <si>
    <t>Приложение №  1</t>
  </si>
  <si>
    <t>Наименование муниципальной услуги</t>
  </si>
  <si>
    <t>Единица измерения</t>
  </si>
  <si>
    <t xml:space="preserve">Значение базового норматива затрат </t>
  </si>
  <si>
    <t>в том числе</t>
  </si>
  <si>
    <t xml:space="preserve">Итого базовый норматив затрат на оказание муниципальной услуги </t>
  </si>
  <si>
    <t xml:space="preserve">Затраты на уплату налогов </t>
  </si>
  <si>
    <t xml:space="preserve">Сумма финансового обеспечения выполнения муниципального задания 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</si>
  <si>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</si>
  <si>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</t>
  </si>
  <si>
    <t>итого</t>
  </si>
  <si>
    <t xml:space="preserve">из них </t>
  </si>
  <si>
    <t>из них</t>
  </si>
  <si>
    <t>оплата труда с начислениями</t>
  </si>
  <si>
    <t>коммунальные услуги и содержание недвижимого имущества</t>
  </si>
  <si>
    <t>МДОУ</t>
  </si>
  <si>
    <t xml:space="preserve">Итого </t>
  </si>
  <si>
    <t>2 - ой год планового периода</t>
  </si>
  <si>
    <t>Приложение № 2</t>
  </si>
  <si>
    <t>таблица №2</t>
  </si>
  <si>
    <t>№ п/п</t>
  </si>
  <si>
    <t>Муниципальная услуга</t>
  </si>
  <si>
    <t xml:space="preserve">Базовый норматив затрат, непосредственно связанных с оказанием  муниципальной услуги </t>
  </si>
  <si>
    <t>Муниципальное бюджетное дошкольное образовательное учреждение детский сад  № 9 "Земляничная поляна"</t>
  </si>
  <si>
    <t>Муниципальное  бюджетное дошкольное образовательное учреждение детский сад  № 16 «Колобок»</t>
  </si>
  <si>
    <t>Муниципальное  бюджетное дошкольное образовательное учреждение детский сад  № 52</t>
  </si>
  <si>
    <t>Муниципальное  бюджетное дошкольное образовательное учреждение Центр развития ребенка - детский сад № 60 "Незабудка"</t>
  </si>
  <si>
    <t>Муниципальное  бюджетное дошкольное образовательное учреждение центр развития ребенка детский сад № 62 "Ягодка"</t>
  </si>
  <si>
    <t>Муниципальное бюджетное дошкольное образовательное учреждение детский сад  № 63 "Буратино"</t>
  </si>
  <si>
    <t>Муниципальное  бюджетное дошкольное образовательное учреждение детский сад  № 64 "Золотой ключик"</t>
  </si>
  <si>
    <t>Муниципальное  бюджетное дошкольное образовательное учреждение детский сад № 72</t>
  </si>
  <si>
    <t>Муниципальное  бюджетное дошкольное образовательное учреждение детский сад  № 75 «Солнышко»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</si>
  <si>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</si>
  <si>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 № 83</t>
  </si>
  <si>
    <t>Муниципальное бюджетное  дошкольное образовательное учреждение детский сад  № 85 «Гвоздика»</t>
  </si>
  <si>
    <t>Муниципальное бюджетное дошкольное образовательное учреждение детский сад  № 104 «Гуси-лебеди»</t>
  </si>
  <si>
    <t>Муниципальное  бюджетное дошкольное образовательное учреждение детский сад  № 106</t>
  </si>
  <si>
    <t>Муниципальное  бюджетное дошкольное образовательное учреждение детский сад  № 123 «Радужка»</t>
  </si>
  <si>
    <t>Муниципальное  бюджетное дошкольное образовательное учреждение детский сад  №125 "Рябинка"</t>
  </si>
  <si>
    <t>Муниципальное  бюджетное дошкольное образовательное учреждение детский сад  № 135</t>
  </si>
  <si>
    <t>Муниципальное  бюджетное дошкольное образовательное учреждение детский сад  №139 «Яблонька»</t>
  </si>
  <si>
    <t>Муниципальное бюджетное  дошкольное образовательное учреждение "Центр развития ребёнка - детский сад №142 "Росинка"</t>
  </si>
  <si>
    <t>Муниципальное  бюджетное дошкольное образовательное учреждение детский сад  № 150 "Чебурашка"</t>
  </si>
  <si>
    <t>Муниципальное  бюджетное дошкольное образовательное учреждение детский сад  № 153</t>
  </si>
  <si>
    <t>Муниципальное  бюджетное дошкольное образовательное учреждение детский сад  № 155 "Жар-птица"</t>
  </si>
  <si>
    <t>Муниципальное  бюджетное дошкольное образовательное учреждение центр развития ребенка - детский сад № 165 "Бемби"</t>
  </si>
  <si>
    <t>Муниципальное бюджетное  дошкольное образовательное учреждение детский сад  № 167 «Ладушки»</t>
  </si>
  <si>
    <t>Муниципальное  бюджетное дошкольное образовательное учреждение детский сад  № 168</t>
  </si>
  <si>
    <t>Муниципальное  бюджетное дошкольное образовательное учреждение детский сад  № 171 "Изюминка"</t>
  </si>
  <si>
    <t>Муниципальное  бюджетное дошкольное образовательное учреждение детский сад  № 172 "Голубка"</t>
  </si>
  <si>
    <t>Муниципальное  бюджетное дошкольное образовательное учреждение Центр развития ребенка-детский сад № 179 "Алиса"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</si>
  <si>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</si>
  <si>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№197 "Русалочка"</t>
  </si>
  <si>
    <t>Муниципальное  бюджетное дошкольное образовательное учреждение детский сад  № 214</t>
  </si>
  <si>
    <t>Муниципальное  бюджетное дошкольное образовательное учреждение детский сад  № 224 "Семицветик"</t>
  </si>
  <si>
    <t xml:space="preserve">Муниципальное  бюджетное дошкольное образовательное учреждение детский сад  №225                                                                                                        </t>
  </si>
  <si>
    <t>Муниципальное  бюджетное дошкольное образовательное учреждение детский сад  №226 «Капитошка»</t>
  </si>
  <si>
    <t>Муниципальное  бюджетное дошкольное образовательное учреждение Центр развития ребенка - детский сад № 232 "Жемчужинка"</t>
  </si>
  <si>
    <t>Муниципальное бюджетное  дошкольное образовательное учреждение Детский сад  № 233 "Берёзка"</t>
  </si>
  <si>
    <t>Муниципальное  бюджетное дошкольное образовательное учреждение детский сад  № 235</t>
  </si>
  <si>
    <t>Муниципальное  бюджетное дошкольное образовательное учреждение Центр развития  ребенка -детский сад № 242 "Садко"</t>
  </si>
  <si>
    <t>Муниципальное  бюджетное дошкольное образовательное учреждение детский сад  №1 «Олимпик»</t>
  </si>
  <si>
    <t xml:space="preserve">Муниципальное  бюджетное дошкольное образовательное учреждение детский сад  «Сказка» </t>
  </si>
  <si>
    <t>Муниципальное бюджетное дошкольное образовательное учреждение детский сад  №40</t>
  </si>
  <si>
    <t>Муниципальное  бюджетное дошкольное образовательное учреждение детский сад  №55</t>
  </si>
  <si>
    <t>Муниципальное  бюджетное дошкольное образовательное учреждение детский сад  № 78 "Малыш"</t>
  </si>
  <si>
    <t>Муниципальное  бюджетное дошкольное образовательное учреждение Центр развития ребенка- Детский сад № 111 "Рябинушка"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</si>
  <si>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</si>
  <si>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 детский сад  № 115</t>
  </si>
  <si>
    <t>Муниципальное  бюджетное дошкольное образовательное учреждение детский сад № 118</t>
  </si>
  <si>
    <t>Муниципальное  бюджетное дошкольное образовательное учреждение "Детский сад № 132"</t>
  </si>
  <si>
    <t>Муниципальное  бюджетное дошкольное образовательное учреждение детский сад № 144</t>
  </si>
  <si>
    <t>Муниципальное  бюджетное  дошкольное образовательное учреждение Детский сад №152</t>
  </si>
  <si>
    <t>Муниципальное  бюджетное дошкольное образовательное учреждение детский сад  № 156 "Волжаночка"</t>
  </si>
  <si>
    <t>Муниципальное  бюджетное дошкольное образовательное учреждение детский сад  № 157 "Аленушка"</t>
  </si>
  <si>
    <t>Муниципальное  бюджетное дошкольное образовательное учреждение детский сад № 159</t>
  </si>
  <si>
    <t>Муниципальное  бюджетное дошкольное образовательное учреждение детский сад  № 166 "Росинка"</t>
  </si>
  <si>
    <t>Муниципальное  бюджетное дошкольное образовательное учреждение детский сад  № 173 «Лучик»</t>
  </si>
  <si>
    <t>Муниципальное  бюджетное дошкольное образовательное учреждение детский сад  № 184 "Петушок"</t>
  </si>
  <si>
    <t>муниципальное  бюджетное дошкольное образовательное учреждение  детский сад  № 201</t>
  </si>
  <si>
    <t>Муниципальное бюджетное  дошкольное образовательное учреждение детский сад  №211 "Аистенок"</t>
  </si>
  <si>
    <t>Муниципальное  бюджетное дошкольное образовательное учреждение  детский сад общеразвивающего вида №216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</si>
  <si>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</si>
  <si>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«Кристаллик»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</si>
  <si>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</si>
  <si>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</si>
  <si>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</si>
  <si>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</si>
  <si>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</si>
  <si>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дошкольное образовательное учреждение детский сад  № 50 «Северянка»</t>
  </si>
  <si>
    <t>Муниципальное бюджетное  дошкольное образовательное учреждение детский сад  №58 "Снежок"</t>
  </si>
  <si>
    <t>Муниципальное  бюджетное дошкольное образовательное учреждение детский сад  №91 «Снегурочка»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</si>
  <si>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</si>
  <si>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</si>
  <si>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</si>
  <si>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</si>
  <si>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</si>
  <si>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детский сад  №141 "Искорка"</t>
  </si>
  <si>
    <t>Муниципальное бюджетное дошкольное образовательное учреждение детский сад   №7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</si>
  <si>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</si>
  <si>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</si>
  <si>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16 «Карасик»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</si>
  <si>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</si>
  <si>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</si>
  <si>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бюджетное  дошкольное образовательное учреждение Центр развития ребёнка- детский сад №94</t>
  </si>
  <si>
    <t>Муниципальное бюджетное дошкольное образовательное учреждение детский сад  № 100 "Летучий корабль"</t>
  </si>
  <si>
    <t>Муниципальное бюджетное  дошкольное образовательное учреждение детский сад  №101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</si>
  <si>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</si>
  <si>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</si>
  <si>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 бюджетное дошкольное образовательное учреждение детский сад  № 148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</si>
  <si>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</si>
  <si>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</si>
  <si>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</si>
  <si>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</si>
  <si>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</si>
  <si>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</si>
  <si>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Центр развития ребенка -детский сад № 188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</si>
  <si>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</si>
  <si>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№194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</si>
  <si>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</si>
  <si>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  № 209</t>
  </si>
  <si>
    <t>Муниципальное бюджетное дошкольное образовательное учреждение детский сад  № 210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</si>
  <si>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</si>
  <si>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</si>
  <si>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</si>
  <si>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</si>
  <si>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детский сад  № 229</t>
  </si>
  <si>
    <t xml:space="preserve">Муниципальное бюджетное дошкольное образовательное учреждение Центр развития ребенка - детский сад №231 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</si>
  <si>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</si>
  <si>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</si>
  <si>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автономное дошкольное образовательное учреждение Центр развития ребёнка - детский сад №253 "Белоснежка"</t>
  </si>
  <si>
    <t>Базовый норматив затрат на общехозяйственные нужды на оказание муниципальной услуги</t>
  </si>
  <si>
    <t>Муниципальное бюджетное дошкольное образовательное учреждение детский сад  № 116 "Сударушка"</t>
  </si>
  <si>
    <t>Муниципальное бюджетное дошкольное образовательное учреждение детский сад  № 115 "Гномик"</t>
  </si>
  <si>
    <t>Муниципальное бюджетное дошкольное образовательное учреждение детский сад  № 33 "Малинка"</t>
  </si>
  <si>
    <t>Муниципальное  бюджетное  дошкольное образовательное учреждение детский сад  № 43</t>
  </si>
  <si>
    <t>Муниципальное 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</si>
  <si>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детский сад  № 90 "Медвежонок"</t>
  </si>
  <si>
    <t>Муниципальное бюджетное  дошкольное образовательное учреждение Центр развития ребенка - детский сад № 178 "Облачко"</t>
  </si>
  <si>
    <t>Муниципальное  бюджетное дошкольное образовательное учреждение детский сад №186  "Волгарик"</t>
  </si>
  <si>
    <t>муниципальное бюджетное дошкольное образовательное учреждение Центр развития ребенка -Детский сад № 223</t>
  </si>
  <si>
    <t>Муниципальное  бюджетное дошкольное образовательное учреждение детский сад  №257» Самоцветы»</t>
  </si>
  <si>
    <t>Муниципальное бюджетное дошкольное образовательное учреждение детский сад № 258</t>
  </si>
  <si>
    <t>Присмотр и уход</t>
  </si>
  <si>
    <t>1-ый год планового периода</t>
  </si>
  <si>
    <t xml:space="preserve"> Значения нормативных затрат на оказание муниципальных услуг </t>
  </si>
  <si>
    <t>Число человеко-дней пребывания</t>
  </si>
  <si>
    <t>2023 год</t>
  </si>
  <si>
    <t xml:space="preserve">муниципальными бюджетными дошкольными образовательными учреждениями и муниципальными автономными дошкольными образовательными учреждениями </t>
  </si>
  <si>
    <t>МДОУ с группами компенсирующей направленности</t>
  </si>
  <si>
    <t>2024 год</t>
  </si>
  <si>
    <t xml:space="preserve">Корректирующие коэффициенты к базовым нормативам затрат на оказание дошкольными образовательными учреждениями муниципального образования "город Ульяновск" муниципальных услуг на 2023 год и плановый период 2024 и 2025 годов.     </t>
  </si>
  <si>
    <t>2025 год</t>
  </si>
  <si>
    <t>муниципального образования  "город Ульяновск" на 2023 год и на плановый период 2024 и 2025 годов.</t>
  </si>
  <si>
    <t>рублей на один человеко-день</t>
  </si>
  <si>
    <t>в том числе затраты на коммунальные услуги и содержание недвижимого имущества</t>
  </si>
  <si>
    <t xml:space="preserve">Корректирующие коэффициенты к базовым нормативам затрат на оказание дошкольными образовательными учреждениями муниципального образования "город Ульяновск", имеющими  группы компенсирующей направленности, муниципальных услуг на 2023 год и плановый период 2024 и 2025 годов.     </t>
  </si>
  <si>
    <t>в том числе затраты на оплату трула с начислениями</t>
  </si>
  <si>
    <t>Итого базовый норматив  затрат на оказание  муниципальной услуги  (гр.11=гр.7+гр.9)</t>
  </si>
  <si>
    <t>Итого базовый норматив  затрат на оказание  муниципальной услуги  (гр.16=гр.12+гр.14)</t>
  </si>
  <si>
    <t>Итого базовый норматив  затрат на оказание  муниципальной услуги  (гр.4=гр.2+гр.4)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</si>
</sst>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/>
    <xf numFmtId="0" fontId="4" fillId="0" borderId="1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" fillId="0" borderId="0" xfId="0" applyNumberFormat="1" applyFont="1"/>
    <xf numFmtId="166" fontId="4" fillId="0" borderId="1" xfId="0" applyNumberFormat="1" applyFont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0" fontId="4" fillId="0" borderId="6" xfId="0" applyFont="1" applyFill="1" applyBorder="1" applyAlignment="1"/>
    <xf numFmtId="0" fontId="5" fillId="0" borderId="1" xfId="0" applyFont="1" applyBorder="1" applyAlignment="1">
      <alignment vertical="top" wrapText="1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5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justify" wrapText="1"/>
    </xf>
    <xf numFmtId="165" fontId="1" fillId="0" borderId="0" xfId="0" applyNumberFormat="1" applyFont="1" applyFill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opLeftCell="A10" workbookViewId="0">
      <selection activeCell="A28" sqref="A28"/>
    </sheetView>
  </sheetViews>
  <sheetFormatPr defaultColWidth="9.109375" defaultRowHeight="13.8"/>
  <cols>
    <col min="1" max="1" width="37.88671875" style="1" customWidth="1"/>
    <col min="2" max="2" width="16.6640625" style="1" customWidth="1"/>
    <col min="3" max="4" width="14.44140625" style="1" customWidth="1"/>
    <col min="5" max="6" width="12.6640625" style="1" customWidth="1"/>
    <col min="7" max="7" width="10" style="1" customWidth="1"/>
    <col min="8" max="8" width="12.5546875" style="1" customWidth="1"/>
    <col min="9" max="9" width="14.5546875" style="1" customWidth="1"/>
    <col min="10" max="10" width="14" style="1" customWidth="1"/>
    <col min="11" max="11" width="20" style="1" customWidth="1"/>
    <col min="12" max="12" width="13" style="1" customWidth="1"/>
    <col min="13" max="21" width="9.109375" style="2"/>
    <col min="22" max="16384" width="9.109375" style="1"/>
  </cols>
  <sheetData>
    <row r="1" spans="1:16">
      <c r="J1" s="70" t="s">
        <v>0</v>
      </c>
      <c r="K1" s="70"/>
    </row>
    <row r="3" spans="1:16" ht="15.6">
      <c r="A3" s="82" t="s">
        <v>145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6" ht="15.6">
      <c r="A4" s="82" t="s">
        <v>148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6" ht="15.6">
      <c r="A5" s="83" t="s">
        <v>153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16" ht="15.75" customHeight="1">
      <c r="A6" s="71" t="s">
        <v>1</v>
      </c>
      <c r="B6" s="71" t="s">
        <v>2</v>
      </c>
      <c r="C6" s="71" t="s">
        <v>146</v>
      </c>
      <c r="D6" s="72" t="s">
        <v>3</v>
      </c>
      <c r="E6" s="73" t="s">
        <v>4</v>
      </c>
      <c r="F6" s="73"/>
      <c r="G6" s="73"/>
      <c r="H6" s="73"/>
      <c r="I6" s="74" t="s">
        <v>5</v>
      </c>
      <c r="J6" s="77" t="s">
        <v>6</v>
      </c>
      <c r="K6" s="71" t="s">
        <v>7</v>
      </c>
      <c r="L6" s="21"/>
    </row>
    <row r="7" spans="1:16" ht="79.5" customHeight="1">
      <c r="A7" s="71"/>
      <c r="B7" s="71"/>
      <c r="C7" s="71"/>
      <c r="D7" s="72"/>
      <c r="E7" s="71" t="s">
        <v>8</v>
      </c>
      <c r="F7" s="71"/>
      <c r="G7" s="71" t="s">
        <v>9</v>
      </c>
      <c r="H7" s="71"/>
      <c r="I7" s="75"/>
      <c r="J7" s="78"/>
      <c r="K7" s="71"/>
      <c r="N7" s="3"/>
    </row>
    <row r="8" spans="1:16" ht="24" customHeight="1">
      <c r="A8" s="71"/>
      <c r="B8" s="71"/>
      <c r="C8" s="71"/>
      <c r="D8" s="72"/>
      <c r="E8" s="80" t="s">
        <v>10</v>
      </c>
      <c r="F8" s="4" t="s">
        <v>11</v>
      </c>
      <c r="G8" s="80" t="s">
        <v>10</v>
      </c>
      <c r="H8" s="5" t="s">
        <v>12</v>
      </c>
      <c r="I8" s="75"/>
      <c r="J8" s="78"/>
      <c r="K8" s="71"/>
      <c r="N8" s="3"/>
    </row>
    <row r="9" spans="1:16" ht="69">
      <c r="A9" s="71"/>
      <c r="B9" s="71"/>
      <c r="C9" s="71"/>
      <c r="D9" s="72"/>
      <c r="E9" s="81"/>
      <c r="F9" s="4" t="s">
        <v>13</v>
      </c>
      <c r="G9" s="81"/>
      <c r="H9" s="4" t="s">
        <v>14</v>
      </c>
      <c r="I9" s="76"/>
      <c r="J9" s="79"/>
      <c r="K9" s="71"/>
    </row>
    <row r="10" spans="1:16">
      <c r="A10" s="65" t="s">
        <v>143</v>
      </c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6" ht="27.6">
      <c r="A11" s="38" t="s">
        <v>15</v>
      </c>
      <c r="B11" s="6" t="s">
        <v>154</v>
      </c>
      <c r="C11" s="7">
        <v>4482530</v>
      </c>
      <c r="D11" s="51">
        <f>E11+G11</f>
        <v>157.94450900000001</v>
      </c>
      <c r="E11" s="51">
        <v>34.467187000000003</v>
      </c>
      <c r="F11" s="8">
        <v>0.34</v>
      </c>
      <c r="G11" s="51">
        <v>123.477322</v>
      </c>
      <c r="H11" s="51">
        <v>56.14</v>
      </c>
      <c r="I11" s="55">
        <f>ROUND(C11*D11/1000,1)</f>
        <v>707991</v>
      </c>
      <c r="J11" s="10">
        <v>20342.099999999999</v>
      </c>
      <c r="K11" s="9">
        <f>ROUND(I11+J11,1)</f>
        <v>728333.1</v>
      </c>
    </row>
    <row r="12" spans="1:16" ht="28.2" thickBot="1">
      <c r="A12" s="42" t="s">
        <v>149</v>
      </c>
      <c r="B12" s="6" t="s">
        <v>154</v>
      </c>
      <c r="C12" s="43">
        <v>131080</v>
      </c>
      <c r="D12" s="51">
        <f>E12+G12</f>
        <v>315.86817199999996</v>
      </c>
      <c r="E12" s="52">
        <v>76.745498999999995</v>
      </c>
      <c r="F12" s="30">
        <v>0</v>
      </c>
      <c r="G12" s="52">
        <v>239.12267299999999</v>
      </c>
      <c r="H12" s="52">
        <v>104.33</v>
      </c>
      <c r="I12" s="56">
        <f>ROUND(C12*D12/1000,1)</f>
        <v>41404</v>
      </c>
      <c r="J12" s="45">
        <v>1060.8</v>
      </c>
      <c r="K12" s="44">
        <f>ROUND(I12+J12,1)</f>
        <v>42464.800000000003</v>
      </c>
      <c r="M12" s="11"/>
      <c r="N12" s="11"/>
      <c r="O12" s="11"/>
      <c r="P12" s="11"/>
    </row>
    <row r="13" spans="1:16" ht="14.4" thickBot="1">
      <c r="A13" s="12" t="s">
        <v>16</v>
      </c>
      <c r="B13" s="13"/>
      <c r="C13" s="41">
        <f>C12+C11</f>
        <v>4613610</v>
      </c>
      <c r="D13" s="53">
        <f>E13+G13</f>
        <v>162.43</v>
      </c>
      <c r="E13" s="53">
        <v>35.67</v>
      </c>
      <c r="F13" s="53">
        <v>0.33</v>
      </c>
      <c r="G13" s="53">
        <v>126.76</v>
      </c>
      <c r="H13" s="53">
        <v>57.51</v>
      </c>
      <c r="I13" s="14">
        <f>ROUND(I11+I12,1)</f>
        <v>749395</v>
      </c>
      <c r="J13" s="46">
        <f>J12+J11</f>
        <v>21402.899999999998</v>
      </c>
      <c r="K13" s="14">
        <f>ROUND(K11+K12,1)</f>
        <v>770797.9</v>
      </c>
      <c r="L13" s="25"/>
      <c r="M13" s="15"/>
      <c r="O13" s="16"/>
    </row>
    <row r="14" spans="1:16">
      <c r="A14" s="85" t="s">
        <v>144</v>
      </c>
      <c r="B14" s="86"/>
      <c r="C14" s="86"/>
      <c r="D14" s="86"/>
      <c r="E14" s="86"/>
      <c r="F14" s="86"/>
      <c r="G14" s="86"/>
      <c r="H14" s="86"/>
      <c r="I14" s="86"/>
      <c r="J14" s="86"/>
      <c r="K14" s="87"/>
    </row>
    <row r="15" spans="1:16">
      <c r="A15" s="65" t="s">
        <v>143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</row>
    <row r="16" spans="1:16" ht="27.6">
      <c r="A16" s="38" t="s">
        <v>15</v>
      </c>
      <c r="B16" s="6" t="s">
        <v>154</v>
      </c>
      <c r="C16" s="7">
        <v>4482530</v>
      </c>
      <c r="D16" s="51">
        <f>E16+G16</f>
        <v>145.61475621818482</v>
      </c>
      <c r="E16" s="51">
        <v>34.467190000000002</v>
      </c>
      <c r="F16" s="8">
        <v>0.34</v>
      </c>
      <c r="G16" s="51">
        <v>111.14756621818482</v>
      </c>
      <c r="H16" s="8">
        <v>51.45</v>
      </c>
      <c r="I16" s="8">
        <f>ROUND(C16*D16/1000,1)</f>
        <v>652722.5</v>
      </c>
      <c r="J16" s="10">
        <v>20342.099999999999</v>
      </c>
      <c r="K16" s="26">
        <f>ROUND(I16+J16,1)</f>
        <v>673064.6</v>
      </c>
    </row>
    <row r="17" spans="1:13" ht="28.2" thickBot="1">
      <c r="A17" s="37" t="s">
        <v>149</v>
      </c>
      <c r="B17" s="6" t="s">
        <v>154</v>
      </c>
      <c r="C17" s="43">
        <v>131080</v>
      </c>
      <c r="D17" s="51">
        <f>E17+G17</f>
        <v>291.0123543332316</v>
      </c>
      <c r="E17" s="51">
        <v>75.736949999999993</v>
      </c>
      <c r="F17" s="8">
        <v>0</v>
      </c>
      <c r="G17" s="51">
        <v>215.27540433323162</v>
      </c>
      <c r="H17" s="8">
        <v>95.37</v>
      </c>
      <c r="I17" s="30">
        <f>ROUND(C17*D17/1000,1)</f>
        <v>38145.9</v>
      </c>
      <c r="J17" s="45">
        <v>1060.8</v>
      </c>
      <c r="K17" s="26">
        <f>ROUND(I17+J17,1)</f>
        <v>39206.699999999997</v>
      </c>
    </row>
    <row r="18" spans="1:13" ht="14.4" thickBot="1">
      <c r="A18" s="12" t="s">
        <v>16</v>
      </c>
      <c r="B18" s="13"/>
      <c r="C18" s="41">
        <f>C17+C16</f>
        <v>4613610</v>
      </c>
      <c r="D18" s="53">
        <f>E18+G18</f>
        <v>149.75</v>
      </c>
      <c r="E18" s="53">
        <v>35.64</v>
      </c>
      <c r="F18" s="53">
        <v>0.33</v>
      </c>
      <c r="G18" s="53">
        <v>114.11</v>
      </c>
      <c r="H18" s="53">
        <v>52.69</v>
      </c>
      <c r="I18" s="14">
        <f>ROUND(I16+I17,1)</f>
        <v>690868.4</v>
      </c>
      <c r="J18" s="46">
        <f>J17+J16</f>
        <v>21402.899999999998</v>
      </c>
      <c r="K18" s="14">
        <f>ROUND(K16+K17,1)</f>
        <v>712271.3</v>
      </c>
    </row>
    <row r="19" spans="1:13">
      <c r="A19" s="62" t="s">
        <v>17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</row>
    <row r="20" spans="1:13">
      <c r="A20" s="65" t="s">
        <v>143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</row>
    <row r="21" spans="1:13" ht="27.6">
      <c r="A21" s="38" t="s">
        <v>15</v>
      </c>
      <c r="B21" s="6" t="s">
        <v>154</v>
      </c>
      <c r="C21" s="7">
        <v>4482530</v>
      </c>
      <c r="D21" s="51">
        <f>E21+G21</f>
        <v>145.19769264025001</v>
      </c>
      <c r="E21" s="51">
        <v>34.467190000000002</v>
      </c>
      <c r="F21" s="8">
        <v>0.34</v>
      </c>
      <c r="G21" s="51">
        <v>110.73050264025002</v>
      </c>
      <c r="H21" s="8">
        <v>51.24</v>
      </c>
      <c r="I21" s="8">
        <f>ROUND(C21*D21/1000,1)</f>
        <v>650853</v>
      </c>
      <c r="J21" s="10">
        <v>20342.099999999999</v>
      </c>
      <c r="K21" s="26">
        <f t="shared" ref="K21:K22" si="0">ROUND(I21+J21,1)</f>
        <v>671195.1</v>
      </c>
    </row>
    <row r="22" spans="1:13" ht="28.2" thickBot="1">
      <c r="A22" s="37" t="s">
        <v>149</v>
      </c>
      <c r="B22" s="6" t="s">
        <v>154</v>
      </c>
      <c r="C22" s="43">
        <v>131080</v>
      </c>
      <c r="D22" s="51">
        <f>E22+G22</f>
        <v>290.15999999999997</v>
      </c>
      <c r="E22" s="8">
        <v>75.739999999999995</v>
      </c>
      <c r="F22" s="8">
        <v>0</v>
      </c>
      <c r="G22" s="54">
        <v>214.42</v>
      </c>
      <c r="H22" s="8">
        <v>94.95</v>
      </c>
      <c r="I22" s="30">
        <f>ROUND(C22*D22/1000,1)</f>
        <v>38034.199999999997</v>
      </c>
      <c r="J22" s="45">
        <v>1060.8</v>
      </c>
      <c r="K22" s="26">
        <f t="shared" si="0"/>
        <v>39095</v>
      </c>
    </row>
    <row r="23" spans="1:13" ht="14.4" thickBot="1">
      <c r="A23" s="39" t="s">
        <v>16</v>
      </c>
      <c r="B23" s="40"/>
      <c r="C23" s="41">
        <f>C22+C21</f>
        <v>4613610</v>
      </c>
      <c r="D23" s="53">
        <f>E23+G23</f>
        <v>149.32</v>
      </c>
      <c r="E23" s="14">
        <v>35.64</v>
      </c>
      <c r="F23" s="53">
        <v>0.33</v>
      </c>
      <c r="G23" s="53">
        <v>113.68</v>
      </c>
      <c r="H23" s="53">
        <v>52.48</v>
      </c>
      <c r="I23" s="14">
        <f>ROUND(I21+I22,1)</f>
        <v>688887.2</v>
      </c>
      <c r="J23" s="46">
        <f>J22+J21</f>
        <v>21402.899999999998</v>
      </c>
      <c r="K23" s="14">
        <f>ROUND(K21+K22,1)</f>
        <v>710290.1</v>
      </c>
      <c r="M23" s="15"/>
    </row>
    <row r="24" spans="1:13">
      <c r="A24" s="17"/>
      <c r="B24" s="17"/>
      <c r="C24" s="17"/>
      <c r="D24" s="17"/>
      <c r="E24" s="18"/>
      <c r="F24" s="18"/>
      <c r="G24" s="8"/>
      <c r="H24" s="8"/>
      <c r="I24" s="8"/>
      <c r="J24" s="8"/>
      <c r="K24" s="18"/>
    </row>
    <row r="26" spans="1:13">
      <c r="A26" s="19"/>
      <c r="B26" s="20"/>
      <c r="C26" s="20"/>
      <c r="D26" s="20"/>
      <c r="E26" s="21"/>
      <c r="F26" s="21"/>
      <c r="G26" s="21"/>
      <c r="H26" s="21"/>
      <c r="I26" s="21"/>
      <c r="J26" s="21"/>
      <c r="K26" s="21"/>
    </row>
    <row r="27" spans="1:13">
      <c r="A27" s="19"/>
      <c r="B27" s="20"/>
      <c r="C27" s="20"/>
      <c r="D27" s="20"/>
      <c r="E27" s="21"/>
      <c r="F27" s="21"/>
      <c r="G27" s="21"/>
      <c r="H27" s="21"/>
      <c r="I27" s="21"/>
      <c r="J27" s="21"/>
      <c r="K27" s="21"/>
    </row>
    <row r="28" spans="1:13">
      <c r="A28" s="19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3">
      <c r="A29" s="22"/>
      <c r="B29" s="22"/>
      <c r="C29" s="22"/>
      <c r="D29" s="22"/>
      <c r="E29" s="3"/>
      <c r="F29" s="3"/>
      <c r="G29" s="3"/>
      <c r="H29" s="3"/>
      <c r="I29" s="21"/>
      <c r="J29" s="21"/>
      <c r="K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3">
      <c r="A31" s="19"/>
      <c r="B31" s="23"/>
      <c r="C31" s="23"/>
      <c r="D31" s="23"/>
      <c r="E31" s="23"/>
      <c r="F31" s="23"/>
      <c r="G31" s="23"/>
      <c r="H31" s="23"/>
      <c r="I31" s="21"/>
      <c r="J31" s="21"/>
      <c r="K31" s="21"/>
    </row>
    <row r="32" spans="1:13">
      <c r="A32" s="68"/>
      <c r="B32" s="68"/>
      <c r="C32" s="68"/>
      <c r="D32" s="68"/>
      <c r="E32" s="68"/>
      <c r="F32" s="68"/>
      <c r="G32" s="68"/>
      <c r="H32" s="68"/>
      <c r="I32" s="21"/>
      <c r="J32" s="21"/>
      <c r="K32" s="21"/>
    </row>
    <row r="33" spans="1:1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23">
    <mergeCell ref="A15:K15"/>
    <mergeCell ref="A10:K10"/>
    <mergeCell ref="G8:G9"/>
    <mergeCell ref="A3:L3"/>
    <mergeCell ref="A4:L4"/>
    <mergeCell ref="A5:L5"/>
    <mergeCell ref="A14:K14"/>
    <mergeCell ref="A19:K19"/>
    <mergeCell ref="A20:K20"/>
    <mergeCell ref="A32:H32"/>
    <mergeCell ref="A33:K33"/>
    <mergeCell ref="J1:K1"/>
    <mergeCell ref="A6:A9"/>
    <mergeCell ref="B6:B9"/>
    <mergeCell ref="C6:C9"/>
    <mergeCell ref="D6:D9"/>
    <mergeCell ref="E6:H6"/>
    <mergeCell ref="I6:I9"/>
    <mergeCell ref="J6:J9"/>
    <mergeCell ref="K6:K9"/>
    <mergeCell ref="E7:F7"/>
    <mergeCell ref="G7:H7"/>
    <mergeCell ref="E8:E9"/>
  </mergeCells>
  <pageMargins left="0.25" right="0.25" top="0.28999999999999998" bottom="0.43" header="0.27" footer="0.3"/>
  <pageSetup paperSize="9" scale="77" orientation="landscape" verticalDpi="0" r:id="rId1"/>
  <rowBreaks count="1" manualBreakCount="1">
    <brk id="28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47"/>
  <sheetViews>
    <sheetView tabSelected="1" view="pageBreakPreview" zoomScale="60" zoomScaleNormal="70" workbookViewId="0">
      <pane ySplit="2712" topLeftCell="A99" activePane="bottomLeft"/>
      <selection activeCell="S1" sqref="S1:X1048576"/>
      <selection pane="bottomLeft" activeCell="X9" sqref="X9"/>
    </sheetView>
  </sheetViews>
  <sheetFormatPr defaultRowHeight="13.8"/>
  <cols>
    <col min="1" max="1" width="5.33203125" style="1" customWidth="1"/>
    <col min="2" max="2" width="49.44140625" style="1" customWidth="1"/>
    <col min="3" max="4" width="10.88671875" style="1" customWidth="1"/>
    <col min="5" max="6" width="13.6640625" style="1" customWidth="1"/>
    <col min="7" max="7" width="15.44140625" style="1" customWidth="1"/>
    <col min="8" max="9" width="12.33203125" style="1" customWidth="1"/>
    <col min="10" max="12" width="14.44140625" style="1" customWidth="1"/>
    <col min="13" max="14" width="10.5546875" style="1" customWidth="1"/>
    <col min="15" max="16" width="11" style="1" customWidth="1"/>
    <col min="17" max="17" width="15.33203125" style="1" customWidth="1"/>
    <col min="18" max="16384" width="8.88671875" style="1"/>
  </cols>
  <sheetData>
    <row r="1" spans="1:22">
      <c r="M1" s="1" t="s">
        <v>18</v>
      </c>
      <c r="Q1" s="1" t="s">
        <v>19</v>
      </c>
    </row>
    <row r="2" spans="1:22" ht="15.75" customHeight="1">
      <c r="B2" s="88" t="s">
        <v>151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50"/>
    </row>
    <row r="3" spans="1:22" ht="13.5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50"/>
    </row>
    <row r="4" spans="1:22" ht="15.75" hidden="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50"/>
    </row>
    <row r="5" spans="1:22" ht="15.6">
      <c r="B5" s="27"/>
      <c r="C5" s="27"/>
      <c r="D5" s="27"/>
      <c r="E5" s="27"/>
      <c r="F5" s="27"/>
    </row>
    <row r="6" spans="1:22" ht="151.80000000000001">
      <c r="A6" s="28" t="s">
        <v>20</v>
      </c>
      <c r="B6" s="59" t="s">
        <v>21</v>
      </c>
      <c r="C6" s="29" t="s">
        <v>22</v>
      </c>
      <c r="D6" s="58" t="s">
        <v>157</v>
      </c>
      <c r="E6" s="29" t="s">
        <v>131</v>
      </c>
      <c r="F6" s="58" t="s">
        <v>155</v>
      </c>
      <c r="G6" s="60" t="s">
        <v>160</v>
      </c>
      <c r="H6" s="29" t="s">
        <v>22</v>
      </c>
      <c r="I6" s="58" t="s">
        <v>157</v>
      </c>
      <c r="J6" s="29" t="s">
        <v>131</v>
      </c>
      <c r="K6" s="58" t="s">
        <v>155</v>
      </c>
      <c r="L6" s="60" t="s">
        <v>158</v>
      </c>
      <c r="M6" s="29" t="s">
        <v>22</v>
      </c>
      <c r="N6" s="58" t="s">
        <v>157</v>
      </c>
      <c r="O6" s="29" t="s">
        <v>131</v>
      </c>
      <c r="P6" s="58" t="s">
        <v>155</v>
      </c>
      <c r="Q6" s="60" t="s">
        <v>159</v>
      </c>
    </row>
    <row r="7" spans="1:22" ht="14.4" thickBot="1">
      <c r="A7" s="8"/>
      <c r="B7" s="8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</row>
    <row r="8" spans="1:22" ht="15" customHeight="1" thickBot="1">
      <c r="A8" s="8"/>
      <c r="B8" s="31"/>
      <c r="C8" s="89" t="s">
        <v>147</v>
      </c>
      <c r="D8" s="90"/>
      <c r="E8" s="90"/>
      <c r="F8" s="90"/>
      <c r="G8" s="91"/>
      <c r="H8" s="89" t="s">
        <v>150</v>
      </c>
      <c r="I8" s="90"/>
      <c r="J8" s="90"/>
      <c r="K8" s="90"/>
      <c r="L8" s="91"/>
      <c r="M8" s="89" t="s">
        <v>152</v>
      </c>
      <c r="N8" s="90"/>
      <c r="O8" s="90"/>
      <c r="P8" s="90"/>
      <c r="Q8" s="91"/>
    </row>
    <row r="9" spans="1:22" ht="20.25" customHeight="1">
      <c r="A9" s="8"/>
      <c r="B9" s="92" t="s">
        <v>143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22" ht="46.8">
      <c r="A10" s="8">
        <v>1</v>
      </c>
      <c r="B10" s="32" t="s">
        <v>23</v>
      </c>
      <c r="C10" s="18">
        <v>0.78200000000000003</v>
      </c>
      <c r="D10" s="18">
        <v>0</v>
      </c>
      <c r="E10" s="33">
        <v>1.365</v>
      </c>
      <c r="F10" s="33">
        <v>1.224</v>
      </c>
      <c r="G10" s="57">
        <f>C10+E10</f>
        <v>2.1470000000000002</v>
      </c>
      <c r="H10" s="18">
        <v>0.78200000000000003</v>
      </c>
      <c r="I10" s="18">
        <v>0</v>
      </c>
      <c r="J10" s="33">
        <v>1.377</v>
      </c>
      <c r="K10" s="33">
        <v>1.2509999999999999</v>
      </c>
      <c r="L10" s="57">
        <f>H10+J10</f>
        <v>2.1589999999999998</v>
      </c>
      <c r="M10" s="33">
        <v>0.78200000000000003</v>
      </c>
      <c r="N10" s="34">
        <v>0</v>
      </c>
      <c r="O10" s="33">
        <v>1.377</v>
      </c>
      <c r="P10" s="33">
        <v>1.2490000000000001</v>
      </c>
      <c r="Q10" s="17">
        <f t="shared" ref="Q10:Q73" si="0">O10+M10</f>
        <v>2.1589999999999998</v>
      </c>
      <c r="R10" s="2"/>
      <c r="S10" s="2"/>
      <c r="T10" s="61"/>
      <c r="U10" s="61"/>
      <c r="V10" s="16"/>
    </row>
    <row r="11" spans="1:22" ht="46.8" hidden="1">
      <c r="A11" s="8"/>
      <c r="B11" s="35" t="s">
        <v>24</v>
      </c>
      <c r="C11" s="18"/>
      <c r="D11" s="18"/>
      <c r="E11" s="33"/>
      <c r="F11" s="33"/>
      <c r="G11" s="57">
        <f t="shared" ref="G11:G69" si="1">C11+E11</f>
        <v>0</v>
      </c>
      <c r="H11" s="18"/>
      <c r="I11" s="18"/>
      <c r="J11" s="33"/>
      <c r="K11" s="33"/>
      <c r="L11" s="57">
        <f t="shared" ref="L11:L74" si="2">H11+J11</f>
        <v>0</v>
      </c>
      <c r="M11" s="34"/>
      <c r="N11" s="34"/>
      <c r="O11" s="33"/>
      <c r="P11" s="33"/>
      <c r="Q11" s="17">
        <f t="shared" si="0"/>
        <v>0</v>
      </c>
      <c r="R11" s="2"/>
      <c r="S11" s="2"/>
      <c r="T11" s="61"/>
      <c r="U11" s="61"/>
      <c r="V11" s="16"/>
    </row>
    <row r="12" spans="1:22" ht="31.2">
      <c r="A12" s="8">
        <v>2</v>
      </c>
      <c r="B12" s="32" t="s">
        <v>25</v>
      </c>
      <c r="C12" s="18">
        <v>0.93300000000000005</v>
      </c>
      <c r="D12" s="18">
        <v>0</v>
      </c>
      <c r="E12" s="33">
        <v>0.92200000000000004</v>
      </c>
      <c r="F12" s="33">
        <v>0.76600000000000001</v>
      </c>
      <c r="G12" s="57">
        <f t="shared" si="1"/>
        <v>1.855</v>
      </c>
      <c r="H12" s="18">
        <v>0.93300000000000005</v>
      </c>
      <c r="I12" s="18">
        <v>0</v>
      </c>
      <c r="J12" s="33">
        <v>0.92600000000000005</v>
      </c>
      <c r="K12" s="33">
        <v>0.77500000000000002</v>
      </c>
      <c r="L12" s="57">
        <f t="shared" si="2"/>
        <v>1.859</v>
      </c>
      <c r="M12" s="33">
        <v>0.93300000000000005</v>
      </c>
      <c r="N12" s="34">
        <v>0</v>
      </c>
      <c r="O12" s="33">
        <v>0.92500000000000004</v>
      </c>
      <c r="P12" s="33">
        <v>0.77400000000000002</v>
      </c>
      <c r="Q12" s="17">
        <f t="shared" si="0"/>
        <v>1.8580000000000001</v>
      </c>
      <c r="S12" s="2"/>
      <c r="T12" s="61"/>
      <c r="U12" s="61"/>
      <c r="V12" s="16"/>
    </row>
    <row r="13" spans="1:22" ht="46.8">
      <c r="A13" s="8">
        <v>3</v>
      </c>
      <c r="B13" s="32" t="s">
        <v>26</v>
      </c>
      <c r="C13" s="18">
        <v>0.98799999999999999</v>
      </c>
      <c r="D13" s="18">
        <v>0</v>
      </c>
      <c r="E13" s="33">
        <v>0.93600000000000005</v>
      </c>
      <c r="F13" s="33">
        <v>0.79700000000000004</v>
      </c>
      <c r="G13" s="57">
        <f t="shared" si="1"/>
        <v>1.9239999999999999</v>
      </c>
      <c r="H13" s="18">
        <v>0.98799999999999999</v>
      </c>
      <c r="I13" s="18">
        <v>0</v>
      </c>
      <c r="J13" s="33">
        <v>0.94399999999999995</v>
      </c>
      <c r="K13" s="33">
        <v>0.81399999999999995</v>
      </c>
      <c r="L13" s="57">
        <f t="shared" si="2"/>
        <v>1.9319999999999999</v>
      </c>
      <c r="M13" s="33">
        <v>0.98799999999999999</v>
      </c>
      <c r="N13" s="34">
        <v>0</v>
      </c>
      <c r="O13" s="33">
        <v>0.94299999999999995</v>
      </c>
      <c r="P13" s="33">
        <v>0.81299999999999994</v>
      </c>
      <c r="Q13" s="17">
        <f t="shared" si="0"/>
        <v>1.931</v>
      </c>
      <c r="S13" s="2"/>
      <c r="T13" s="61"/>
      <c r="U13" s="61"/>
      <c r="V13" s="16"/>
    </row>
    <row r="14" spans="1:22" ht="46.8">
      <c r="A14" s="8">
        <v>4</v>
      </c>
      <c r="B14" s="32" t="s">
        <v>27</v>
      </c>
      <c r="C14" s="18">
        <v>0.95299999999999996</v>
      </c>
      <c r="D14" s="18">
        <v>0</v>
      </c>
      <c r="E14" s="33">
        <v>0.98299999999999998</v>
      </c>
      <c r="F14" s="33">
        <v>1.024</v>
      </c>
      <c r="G14" s="57">
        <f t="shared" si="1"/>
        <v>1.9359999999999999</v>
      </c>
      <c r="H14" s="18">
        <v>0.95299999999999996</v>
      </c>
      <c r="I14" s="18">
        <v>0</v>
      </c>
      <c r="J14" s="33">
        <v>0.95699999999999996</v>
      </c>
      <c r="K14" s="33">
        <v>0.96299999999999997</v>
      </c>
      <c r="L14" s="57">
        <f t="shared" si="2"/>
        <v>1.91</v>
      </c>
      <c r="M14" s="33">
        <v>0.95299999999999996</v>
      </c>
      <c r="N14" s="34">
        <v>0</v>
      </c>
      <c r="O14" s="33">
        <v>0.95699999999999996</v>
      </c>
      <c r="P14" s="33">
        <v>0.96299999999999997</v>
      </c>
      <c r="Q14" s="17">
        <f t="shared" si="0"/>
        <v>1.91</v>
      </c>
      <c r="S14" s="2"/>
      <c r="T14" s="61"/>
      <c r="U14" s="61"/>
      <c r="V14" s="16"/>
    </row>
    <row r="15" spans="1:22" ht="46.8">
      <c r="A15" s="8">
        <v>5</v>
      </c>
      <c r="B15" s="32" t="s">
        <v>28</v>
      </c>
      <c r="C15" s="18">
        <v>0.86</v>
      </c>
      <c r="D15" s="18">
        <v>0</v>
      </c>
      <c r="E15" s="33">
        <v>0.75700000000000001</v>
      </c>
      <c r="F15" s="33">
        <v>0.63</v>
      </c>
      <c r="G15" s="57">
        <f t="shared" si="1"/>
        <v>1.617</v>
      </c>
      <c r="H15" s="18">
        <v>0.86</v>
      </c>
      <c r="I15" s="18">
        <v>0</v>
      </c>
      <c r="J15" s="33">
        <v>0.76100000000000001</v>
      </c>
      <c r="K15" s="33">
        <v>0.64100000000000001</v>
      </c>
      <c r="L15" s="57">
        <f t="shared" si="2"/>
        <v>1.621</v>
      </c>
      <c r="M15" s="33">
        <v>0.86</v>
      </c>
      <c r="N15" s="34">
        <v>0</v>
      </c>
      <c r="O15" s="33">
        <v>0.76</v>
      </c>
      <c r="P15" s="33">
        <v>0.63900000000000001</v>
      </c>
      <c r="Q15" s="17">
        <f t="shared" si="0"/>
        <v>1.62</v>
      </c>
      <c r="S15" s="2"/>
      <c r="T15" s="61"/>
      <c r="U15" s="61"/>
      <c r="V15" s="16"/>
    </row>
    <row r="16" spans="1:22" ht="46.8">
      <c r="A16" s="8">
        <v>6</v>
      </c>
      <c r="B16" s="32" t="s">
        <v>29</v>
      </c>
      <c r="C16" s="18">
        <v>0.92700000000000005</v>
      </c>
      <c r="D16" s="18">
        <v>0</v>
      </c>
      <c r="E16" s="33">
        <v>1.0069999999999999</v>
      </c>
      <c r="F16" s="33">
        <v>0.82399999999999995</v>
      </c>
      <c r="G16" s="57">
        <f t="shared" si="1"/>
        <v>1.9339999999999999</v>
      </c>
      <c r="H16" s="18">
        <v>0.92700000000000005</v>
      </c>
      <c r="I16" s="18">
        <v>0</v>
      </c>
      <c r="J16" s="33">
        <v>1.018</v>
      </c>
      <c r="K16" s="33">
        <v>0.84899999999999998</v>
      </c>
      <c r="L16" s="57">
        <f t="shared" si="2"/>
        <v>1.9450000000000001</v>
      </c>
      <c r="M16" s="33">
        <v>0.92700000000000005</v>
      </c>
      <c r="N16" s="34">
        <v>0</v>
      </c>
      <c r="O16" s="33">
        <v>1.0169999999999999</v>
      </c>
      <c r="P16" s="33">
        <v>0.84799999999999998</v>
      </c>
      <c r="Q16" s="17">
        <f t="shared" si="0"/>
        <v>1.944</v>
      </c>
      <c r="S16" s="2"/>
      <c r="T16" s="61"/>
      <c r="U16" s="61"/>
      <c r="V16" s="16"/>
    </row>
    <row r="17" spans="1:22" ht="31.2">
      <c r="A17" s="8">
        <v>7</v>
      </c>
      <c r="B17" s="32" t="s">
        <v>30</v>
      </c>
      <c r="C17" s="18">
        <v>0.94899999999999995</v>
      </c>
      <c r="D17" s="18">
        <v>0</v>
      </c>
      <c r="E17" s="33">
        <v>1.04</v>
      </c>
      <c r="F17" s="33">
        <v>0.96499999999999997</v>
      </c>
      <c r="G17" s="57">
        <f t="shared" si="1"/>
        <v>1.9889999999999999</v>
      </c>
      <c r="H17" s="18">
        <v>0.94899999999999995</v>
      </c>
      <c r="I17" s="18">
        <v>0</v>
      </c>
      <c r="J17" s="33">
        <v>1.056</v>
      </c>
      <c r="K17" s="33">
        <v>0.997</v>
      </c>
      <c r="L17" s="57">
        <f t="shared" si="2"/>
        <v>2.0049999999999999</v>
      </c>
      <c r="M17" s="33">
        <v>0.94899999999999995</v>
      </c>
      <c r="N17" s="34">
        <v>0</v>
      </c>
      <c r="O17" s="33">
        <v>1.056</v>
      </c>
      <c r="P17" s="33">
        <v>0.997</v>
      </c>
      <c r="Q17" s="17">
        <f t="shared" si="0"/>
        <v>2.0049999999999999</v>
      </c>
      <c r="S17" s="2"/>
      <c r="T17" s="61"/>
      <c r="U17" s="61"/>
      <c r="V17" s="16"/>
    </row>
    <row r="18" spans="1:22" ht="46.8" hidden="1">
      <c r="A18" s="8">
        <v>7.2162162162162202</v>
      </c>
      <c r="B18" s="35" t="s">
        <v>31</v>
      </c>
      <c r="C18" s="18"/>
      <c r="D18" s="18"/>
      <c r="E18" s="33"/>
      <c r="F18" s="33"/>
      <c r="G18" s="57">
        <f t="shared" si="1"/>
        <v>0</v>
      </c>
      <c r="H18" s="18"/>
      <c r="I18" s="18"/>
      <c r="J18" s="33"/>
      <c r="K18" s="33"/>
      <c r="L18" s="57">
        <f t="shared" si="2"/>
        <v>0</v>
      </c>
      <c r="M18" s="33"/>
      <c r="N18" s="34"/>
      <c r="O18" s="33"/>
      <c r="P18" s="33"/>
      <c r="Q18" s="17">
        <f t="shared" si="0"/>
        <v>0</v>
      </c>
      <c r="S18" s="2"/>
      <c r="T18" s="61"/>
      <c r="U18" s="61"/>
      <c r="V18" s="16"/>
    </row>
    <row r="19" spans="1:22" ht="46.8">
      <c r="A19" s="8">
        <v>8</v>
      </c>
      <c r="B19" s="35" t="s">
        <v>32</v>
      </c>
      <c r="C19" s="18">
        <v>0.91800000000000004</v>
      </c>
      <c r="D19" s="18">
        <v>0</v>
      </c>
      <c r="E19" s="33">
        <v>1.052</v>
      </c>
      <c r="F19" s="33">
        <v>0.92800000000000005</v>
      </c>
      <c r="G19" s="57">
        <f t="shared" si="1"/>
        <v>1.9700000000000002</v>
      </c>
      <c r="H19" s="18">
        <v>0.91800000000000004</v>
      </c>
      <c r="I19" s="18">
        <v>0</v>
      </c>
      <c r="J19" s="33">
        <v>1.0640000000000001</v>
      </c>
      <c r="K19" s="33">
        <v>0.95399999999999996</v>
      </c>
      <c r="L19" s="57">
        <f t="shared" si="2"/>
        <v>1.9820000000000002</v>
      </c>
      <c r="M19" s="33">
        <v>0.91800000000000004</v>
      </c>
      <c r="N19" s="34">
        <v>0</v>
      </c>
      <c r="O19" s="33">
        <v>1.0640000000000001</v>
      </c>
      <c r="P19" s="33">
        <v>0.95299999999999996</v>
      </c>
      <c r="Q19" s="17">
        <f t="shared" si="0"/>
        <v>1.9820000000000002</v>
      </c>
      <c r="S19" s="2"/>
      <c r="T19" s="61"/>
      <c r="U19" s="61"/>
      <c r="V19" s="16"/>
    </row>
    <row r="20" spans="1:22" ht="31.2">
      <c r="A20" s="8">
        <v>9</v>
      </c>
      <c r="B20" s="35" t="s">
        <v>33</v>
      </c>
      <c r="C20" s="18">
        <v>0.83599999999999997</v>
      </c>
      <c r="D20" s="18">
        <v>0</v>
      </c>
      <c r="E20" s="33">
        <v>1.2210000000000001</v>
      </c>
      <c r="F20" s="33">
        <v>1.016</v>
      </c>
      <c r="G20" s="57">
        <f t="shared" si="1"/>
        <v>2.0569999999999999</v>
      </c>
      <c r="H20" s="18">
        <v>0.83599999999999997</v>
      </c>
      <c r="I20" s="18">
        <v>0</v>
      </c>
      <c r="J20" s="33">
        <v>1.248</v>
      </c>
      <c r="K20" s="33">
        <v>1.075</v>
      </c>
      <c r="L20" s="57">
        <f t="shared" si="2"/>
        <v>2.0840000000000001</v>
      </c>
      <c r="M20" s="33">
        <v>0.83599999999999997</v>
      </c>
      <c r="N20" s="34">
        <v>0</v>
      </c>
      <c r="O20" s="33">
        <v>1.248</v>
      </c>
      <c r="P20" s="33">
        <v>1.0740000000000001</v>
      </c>
      <c r="Q20" s="17">
        <f t="shared" si="0"/>
        <v>2.0840000000000001</v>
      </c>
      <c r="S20" s="2"/>
      <c r="T20" s="61"/>
      <c r="U20" s="61"/>
      <c r="V20" s="16"/>
    </row>
    <row r="21" spans="1:22" ht="46.8" hidden="1">
      <c r="A21" s="8">
        <v>9.6486486486486491</v>
      </c>
      <c r="B21" s="35" t="s">
        <v>34</v>
      </c>
      <c r="C21" s="18"/>
      <c r="D21" s="18"/>
      <c r="E21" s="33"/>
      <c r="F21" s="33"/>
      <c r="G21" s="57">
        <f t="shared" si="1"/>
        <v>0</v>
      </c>
      <c r="H21" s="18"/>
      <c r="I21" s="18"/>
      <c r="J21" s="33"/>
      <c r="K21" s="33"/>
      <c r="L21" s="57">
        <f t="shared" si="2"/>
        <v>0</v>
      </c>
      <c r="M21" s="33"/>
      <c r="N21" s="34"/>
      <c r="O21" s="18"/>
      <c r="P21" s="18"/>
      <c r="Q21" s="17">
        <f t="shared" si="0"/>
        <v>0</v>
      </c>
      <c r="S21" s="2"/>
      <c r="T21" s="61"/>
      <c r="U21" s="61"/>
      <c r="V21" s="16"/>
    </row>
    <row r="22" spans="1:22" ht="46.8">
      <c r="A22" s="8">
        <v>10</v>
      </c>
      <c r="B22" s="35" t="s">
        <v>35</v>
      </c>
      <c r="C22" s="18">
        <v>0.88100000000000001</v>
      </c>
      <c r="D22" s="18">
        <v>0</v>
      </c>
      <c r="E22" s="33">
        <v>1.121</v>
      </c>
      <c r="F22" s="33">
        <v>1.113</v>
      </c>
      <c r="G22" s="57">
        <f t="shared" si="1"/>
        <v>2.0019999999999998</v>
      </c>
      <c r="H22" s="18">
        <v>0.88100000000000001</v>
      </c>
      <c r="I22" s="18">
        <v>0</v>
      </c>
      <c r="J22" s="33">
        <v>1.141</v>
      </c>
      <c r="K22" s="33">
        <v>1.151</v>
      </c>
      <c r="L22" s="57">
        <f t="shared" si="2"/>
        <v>2.0220000000000002</v>
      </c>
      <c r="M22" s="33">
        <v>0.88100000000000001</v>
      </c>
      <c r="N22" s="34">
        <v>0</v>
      </c>
      <c r="O22" s="33">
        <v>1.141</v>
      </c>
      <c r="P22" s="33">
        <v>1.151</v>
      </c>
      <c r="Q22" s="17">
        <f t="shared" si="0"/>
        <v>2.0220000000000002</v>
      </c>
      <c r="S22" s="2"/>
      <c r="T22" s="61"/>
      <c r="U22" s="61"/>
      <c r="V22" s="16"/>
    </row>
    <row r="23" spans="1:22" ht="31.2" hidden="1">
      <c r="A23" s="8">
        <v>11.270270270270199</v>
      </c>
      <c r="B23" s="35" t="s">
        <v>36</v>
      </c>
      <c r="C23" s="18"/>
      <c r="D23" s="18"/>
      <c r="E23" s="33"/>
      <c r="F23" s="33"/>
      <c r="G23" s="57">
        <f t="shared" si="1"/>
        <v>0</v>
      </c>
      <c r="H23" s="18"/>
      <c r="I23" s="18"/>
      <c r="J23" s="33"/>
      <c r="K23" s="33"/>
      <c r="L23" s="57">
        <f t="shared" si="2"/>
        <v>0</v>
      </c>
      <c r="M23" s="34"/>
      <c r="N23" s="34"/>
      <c r="O23" s="33"/>
      <c r="P23" s="33"/>
      <c r="Q23" s="17">
        <f t="shared" si="0"/>
        <v>0</v>
      </c>
      <c r="S23" s="2"/>
      <c r="T23" s="61"/>
      <c r="U23" s="61"/>
      <c r="V23" s="16"/>
    </row>
    <row r="24" spans="1:22" ht="46.8">
      <c r="A24" s="8">
        <v>11</v>
      </c>
      <c r="B24" s="35" t="s">
        <v>37</v>
      </c>
      <c r="C24" s="18">
        <v>0.94899999999999995</v>
      </c>
      <c r="D24" s="18">
        <v>0</v>
      </c>
      <c r="E24" s="33">
        <v>1.1160000000000001</v>
      </c>
      <c r="F24" s="33">
        <v>0.98899999999999999</v>
      </c>
      <c r="G24" s="57">
        <f t="shared" si="1"/>
        <v>2.0649999999999999</v>
      </c>
      <c r="H24" s="18">
        <v>0.94899999999999995</v>
      </c>
      <c r="I24" s="18">
        <v>0</v>
      </c>
      <c r="J24" s="33">
        <v>1.1279999999999999</v>
      </c>
      <c r="K24" s="33">
        <v>1.016</v>
      </c>
      <c r="L24" s="57">
        <f t="shared" si="2"/>
        <v>2.077</v>
      </c>
      <c r="M24" s="33">
        <v>0.94899999999999995</v>
      </c>
      <c r="N24" s="33">
        <v>0</v>
      </c>
      <c r="O24" s="33">
        <v>1.1279999999999999</v>
      </c>
      <c r="P24" s="33">
        <v>1.0149999999999999</v>
      </c>
      <c r="Q24" s="17">
        <f t="shared" si="0"/>
        <v>2.077</v>
      </c>
      <c r="S24" s="2"/>
      <c r="T24" s="61"/>
      <c r="U24" s="61"/>
      <c r="V24" s="16"/>
    </row>
    <row r="25" spans="1:22" ht="46.8">
      <c r="A25" s="8">
        <v>12</v>
      </c>
      <c r="B25" s="32" t="s">
        <v>38</v>
      </c>
      <c r="C25" s="18">
        <v>0.78700000000000003</v>
      </c>
      <c r="D25" s="18">
        <v>0</v>
      </c>
      <c r="E25" s="33">
        <v>1.0209999999999999</v>
      </c>
      <c r="F25" s="33">
        <v>1.0049999999999999</v>
      </c>
      <c r="G25" s="57">
        <f t="shared" si="1"/>
        <v>1.8079999999999998</v>
      </c>
      <c r="H25" s="18">
        <v>0.78700000000000003</v>
      </c>
      <c r="I25" s="18">
        <v>0</v>
      </c>
      <c r="J25" s="33">
        <v>1.036</v>
      </c>
      <c r="K25" s="33">
        <v>1.0329999999999999</v>
      </c>
      <c r="L25" s="57">
        <f t="shared" si="2"/>
        <v>1.823</v>
      </c>
      <c r="M25" s="33">
        <v>0.78700000000000003</v>
      </c>
      <c r="N25" s="33">
        <v>0</v>
      </c>
      <c r="O25" s="33">
        <v>1.036</v>
      </c>
      <c r="P25" s="33">
        <v>1.0329999999999999</v>
      </c>
      <c r="Q25" s="17">
        <f t="shared" si="0"/>
        <v>1.823</v>
      </c>
      <c r="S25" s="2"/>
      <c r="T25" s="61"/>
      <c r="U25" s="61"/>
      <c r="V25" s="16"/>
    </row>
    <row r="26" spans="1:22" ht="31.2">
      <c r="A26" s="8">
        <v>13</v>
      </c>
      <c r="B26" s="32" t="s">
        <v>39</v>
      </c>
      <c r="C26" s="18">
        <v>0.91200000000000003</v>
      </c>
      <c r="D26" s="18">
        <v>0</v>
      </c>
      <c r="E26" s="33">
        <v>0.93899999999999995</v>
      </c>
      <c r="F26" s="33">
        <v>0.82499999999999996</v>
      </c>
      <c r="G26" s="57">
        <f t="shared" si="1"/>
        <v>1.851</v>
      </c>
      <c r="H26" s="18">
        <v>0.91200000000000003</v>
      </c>
      <c r="I26" s="18">
        <v>0</v>
      </c>
      <c r="J26" s="33">
        <v>0.95399999999999996</v>
      </c>
      <c r="K26" s="33">
        <v>0.85499999999999998</v>
      </c>
      <c r="L26" s="57">
        <f t="shared" si="2"/>
        <v>1.8660000000000001</v>
      </c>
      <c r="M26" s="33">
        <v>0.91200000000000003</v>
      </c>
      <c r="N26" s="33">
        <v>0</v>
      </c>
      <c r="O26" s="33">
        <v>0.95299999999999996</v>
      </c>
      <c r="P26" s="33">
        <v>0.85499999999999998</v>
      </c>
      <c r="Q26" s="17">
        <f t="shared" si="0"/>
        <v>1.865</v>
      </c>
      <c r="S26" s="2"/>
      <c r="T26" s="61"/>
      <c r="U26" s="61"/>
      <c r="V26" s="16"/>
    </row>
    <row r="27" spans="1:22" ht="46.8">
      <c r="A27" s="8">
        <v>14</v>
      </c>
      <c r="B27" s="35" t="s">
        <v>40</v>
      </c>
      <c r="C27" s="18">
        <v>1.046</v>
      </c>
      <c r="D27" s="18">
        <v>0</v>
      </c>
      <c r="E27" s="33">
        <v>1.369</v>
      </c>
      <c r="F27" s="33">
        <v>1.3069999999999999</v>
      </c>
      <c r="G27" s="57">
        <f t="shared" si="1"/>
        <v>2.415</v>
      </c>
      <c r="H27" s="18">
        <v>1.046</v>
      </c>
      <c r="I27" s="18">
        <v>0</v>
      </c>
      <c r="J27" s="33">
        <v>1.393</v>
      </c>
      <c r="K27" s="33">
        <v>1.357</v>
      </c>
      <c r="L27" s="57">
        <f t="shared" si="2"/>
        <v>2.4390000000000001</v>
      </c>
      <c r="M27" s="33">
        <v>1.046</v>
      </c>
      <c r="N27" s="33">
        <v>0</v>
      </c>
      <c r="O27" s="33">
        <v>1.393</v>
      </c>
      <c r="P27" s="33">
        <v>1.3560000000000001</v>
      </c>
      <c r="Q27" s="17">
        <f t="shared" si="0"/>
        <v>2.4390000000000001</v>
      </c>
      <c r="S27" s="2"/>
      <c r="T27" s="61"/>
      <c r="U27" s="61"/>
      <c r="V27" s="16"/>
    </row>
    <row r="28" spans="1:22" ht="46.8">
      <c r="A28" s="8">
        <v>15</v>
      </c>
      <c r="B28" s="32" t="s">
        <v>41</v>
      </c>
      <c r="C28" s="18">
        <v>0.92100000000000004</v>
      </c>
      <c r="D28" s="18">
        <v>0</v>
      </c>
      <c r="E28" s="33">
        <v>0.63700000000000001</v>
      </c>
      <c r="F28" s="33">
        <v>0.67</v>
      </c>
      <c r="G28" s="57">
        <f t="shared" si="1"/>
        <v>1.5580000000000001</v>
      </c>
      <c r="H28" s="18">
        <v>0.92100000000000004</v>
      </c>
      <c r="I28" s="18">
        <v>0</v>
      </c>
      <c r="J28" s="33">
        <v>0.62</v>
      </c>
      <c r="K28" s="33">
        <v>0.63100000000000001</v>
      </c>
      <c r="L28" s="57">
        <f t="shared" si="2"/>
        <v>1.5409999999999999</v>
      </c>
      <c r="M28" s="33">
        <v>0.92100000000000004</v>
      </c>
      <c r="N28" s="33">
        <v>0</v>
      </c>
      <c r="O28" s="33">
        <v>0.62</v>
      </c>
      <c r="P28" s="33">
        <v>0.63</v>
      </c>
      <c r="Q28" s="17">
        <f t="shared" si="0"/>
        <v>1.5409999999999999</v>
      </c>
      <c r="S28" s="2"/>
      <c r="T28" s="61"/>
      <c r="U28" s="61"/>
      <c r="V28" s="16"/>
    </row>
    <row r="29" spans="1:22" ht="46.8">
      <c r="A29" s="8">
        <v>16</v>
      </c>
      <c r="B29" s="32" t="s">
        <v>42</v>
      </c>
      <c r="C29" s="18">
        <v>0.81799999999999995</v>
      </c>
      <c r="D29" s="18">
        <v>0</v>
      </c>
      <c r="E29" s="33">
        <v>0.96</v>
      </c>
      <c r="F29" s="33">
        <v>1.002</v>
      </c>
      <c r="G29" s="57">
        <f t="shared" si="1"/>
        <v>1.778</v>
      </c>
      <c r="H29" s="18">
        <v>0.81799999999999995</v>
      </c>
      <c r="I29" s="18">
        <v>0</v>
      </c>
      <c r="J29" s="33">
        <v>0.97899999999999998</v>
      </c>
      <c r="K29" s="33">
        <v>1.038</v>
      </c>
      <c r="L29" s="57">
        <f t="shared" si="2"/>
        <v>1.7969999999999999</v>
      </c>
      <c r="M29" s="33">
        <v>0.81799999999999995</v>
      </c>
      <c r="N29" s="33">
        <v>0</v>
      </c>
      <c r="O29" s="33">
        <v>0.97899999999999998</v>
      </c>
      <c r="P29" s="33">
        <v>1.0389999999999999</v>
      </c>
      <c r="Q29" s="17">
        <f t="shared" si="0"/>
        <v>1.7969999999999999</v>
      </c>
      <c r="S29" s="2"/>
      <c r="T29" s="61"/>
      <c r="U29" s="61"/>
      <c r="V29" s="16"/>
    </row>
    <row r="30" spans="1:22" ht="31.2">
      <c r="A30" s="8">
        <v>17</v>
      </c>
      <c r="B30" s="35" t="s">
        <v>43</v>
      </c>
      <c r="C30" s="18">
        <v>0.94399999999999995</v>
      </c>
      <c r="D30" s="18">
        <v>0</v>
      </c>
      <c r="E30" s="33">
        <v>1.3740000000000001</v>
      </c>
      <c r="F30" s="33">
        <v>1.224</v>
      </c>
      <c r="G30" s="57">
        <f t="shared" si="1"/>
        <v>2.3180000000000001</v>
      </c>
      <c r="H30" s="18">
        <v>0.94399999999999995</v>
      </c>
      <c r="I30" s="18">
        <v>0</v>
      </c>
      <c r="J30" s="33">
        <v>1.389</v>
      </c>
      <c r="K30" s="33">
        <v>1.254</v>
      </c>
      <c r="L30" s="57">
        <f t="shared" si="2"/>
        <v>2.3330000000000002</v>
      </c>
      <c r="M30" s="33">
        <v>0.94399999999999995</v>
      </c>
      <c r="N30" s="33">
        <v>0</v>
      </c>
      <c r="O30" s="33">
        <v>1.389</v>
      </c>
      <c r="P30" s="33">
        <v>1.2529999999999999</v>
      </c>
      <c r="Q30" s="17">
        <f t="shared" si="0"/>
        <v>2.3330000000000002</v>
      </c>
      <c r="S30" s="2"/>
      <c r="T30" s="61"/>
      <c r="U30" s="61"/>
      <c r="V30" s="16"/>
    </row>
    <row r="31" spans="1:22" ht="46.8">
      <c r="A31" s="8">
        <v>18</v>
      </c>
      <c r="B31" s="32" t="s">
        <v>44</v>
      </c>
      <c r="C31" s="18">
        <v>0.70399999999999996</v>
      </c>
      <c r="D31" s="18">
        <v>0</v>
      </c>
      <c r="E31" s="33">
        <v>0.92600000000000005</v>
      </c>
      <c r="F31" s="33">
        <v>0.79900000000000004</v>
      </c>
      <c r="G31" s="57">
        <f t="shared" si="1"/>
        <v>1.63</v>
      </c>
      <c r="H31" s="18">
        <v>0.70399999999999996</v>
      </c>
      <c r="I31" s="18">
        <v>0</v>
      </c>
      <c r="J31" s="33">
        <v>0.92800000000000005</v>
      </c>
      <c r="K31" s="33">
        <v>0.80400000000000005</v>
      </c>
      <c r="L31" s="57">
        <f t="shared" si="2"/>
        <v>1.6320000000000001</v>
      </c>
      <c r="M31" s="33">
        <v>0.70399999999999996</v>
      </c>
      <c r="N31" s="33">
        <v>0</v>
      </c>
      <c r="O31" s="33">
        <v>0.92800000000000005</v>
      </c>
      <c r="P31" s="33">
        <v>0.80300000000000005</v>
      </c>
      <c r="Q31" s="17">
        <f t="shared" si="0"/>
        <v>1.6320000000000001</v>
      </c>
      <c r="S31" s="2"/>
      <c r="T31" s="61"/>
      <c r="U31" s="61"/>
      <c r="V31" s="16"/>
    </row>
    <row r="32" spans="1:22" ht="46.8">
      <c r="A32" s="8">
        <v>19</v>
      </c>
      <c r="B32" s="32" t="s">
        <v>45</v>
      </c>
      <c r="C32" s="18">
        <v>1.0649999999999999</v>
      </c>
      <c r="D32" s="18">
        <v>0</v>
      </c>
      <c r="E32" s="33">
        <v>1.2709999999999999</v>
      </c>
      <c r="F32" s="33">
        <v>1.286</v>
      </c>
      <c r="G32" s="57">
        <f t="shared" si="1"/>
        <v>2.3359999999999999</v>
      </c>
      <c r="H32" s="18">
        <v>1.0649999999999999</v>
      </c>
      <c r="I32" s="18">
        <v>0</v>
      </c>
      <c r="J32" s="33">
        <v>1.2869999999999999</v>
      </c>
      <c r="K32" s="33">
        <v>1.3160000000000001</v>
      </c>
      <c r="L32" s="57">
        <f t="shared" si="2"/>
        <v>2.3519999999999999</v>
      </c>
      <c r="M32" s="33">
        <v>1.0649999999999999</v>
      </c>
      <c r="N32" s="33">
        <v>0</v>
      </c>
      <c r="O32" s="33">
        <v>1.2869999999999999</v>
      </c>
      <c r="P32" s="33">
        <v>1.3160000000000001</v>
      </c>
      <c r="Q32" s="17">
        <f t="shared" si="0"/>
        <v>2.3519999999999999</v>
      </c>
      <c r="S32" s="2"/>
      <c r="T32" s="61"/>
      <c r="U32" s="61"/>
      <c r="V32" s="16"/>
    </row>
    <row r="33" spans="1:22" ht="46.8">
      <c r="A33" s="8">
        <v>20</v>
      </c>
      <c r="B33" s="35" t="s">
        <v>46</v>
      </c>
      <c r="C33" s="18">
        <v>1.4550000000000001</v>
      </c>
      <c r="D33" s="18">
        <v>0</v>
      </c>
      <c r="E33" s="33">
        <v>1.474</v>
      </c>
      <c r="F33" s="33">
        <v>1.3480000000000001</v>
      </c>
      <c r="G33" s="57">
        <f t="shared" si="1"/>
        <v>2.9290000000000003</v>
      </c>
      <c r="H33" s="18">
        <v>1.4550000000000001</v>
      </c>
      <c r="I33" s="18">
        <v>0</v>
      </c>
      <c r="J33" s="33">
        <v>1.486</v>
      </c>
      <c r="K33" s="33">
        <v>1.373</v>
      </c>
      <c r="L33" s="57">
        <f t="shared" si="2"/>
        <v>2.9409999999999998</v>
      </c>
      <c r="M33" s="33">
        <v>1.4550000000000001</v>
      </c>
      <c r="N33" s="33">
        <v>0</v>
      </c>
      <c r="O33" s="33">
        <v>1.486</v>
      </c>
      <c r="P33" s="33">
        <v>1.3720000000000001</v>
      </c>
      <c r="Q33" s="17">
        <f t="shared" si="0"/>
        <v>2.9409999999999998</v>
      </c>
      <c r="S33" s="2"/>
      <c r="T33" s="61"/>
      <c r="U33" s="61"/>
      <c r="V33" s="16"/>
    </row>
    <row r="34" spans="1:22" ht="31.2">
      <c r="A34" s="8">
        <v>21</v>
      </c>
      <c r="B34" s="32" t="s">
        <v>47</v>
      </c>
      <c r="C34" s="18">
        <v>0.80400000000000005</v>
      </c>
      <c r="D34" s="18">
        <v>0</v>
      </c>
      <c r="E34" s="33">
        <v>0.91800000000000004</v>
      </c>
      <c r="F34" s="33">
        <v>0.82799999999999996</v>
      </c>
      <c r="G34" s="57">
        <f t="shared" si="1"/>
        <v>1.722</v>
      </c>
      <c r="H34" s="18">
        <v>0.80400000000000005</v>
      </c>
      <c r="I34" s="18">
        <v>0</v>
      </c>
      <c r="J34" s="33">
        <v>0.92700000000000005</v>
      </c>
      <c r="K34" s="33">
        <v>0.84699999999999998</v>
      </c>
      <c r="L34" s="57">
        <f t="shared" si="2"/>
        <v>1.7310000000000001</v>
      </c>
      <c r="M34" s="33">
        <v>0.80400000000000005</v>
      </c>
      <c r="N34" s="33">
        <v>0</v>
      </c>
      <c r="O34" s="33">
        <v>0.92700000000000005</v>
      </c>
      <c r="P34" s="33">
        <v>0.84699999999999998</v>
      </c>
      <c r="Q34" s="17">
        <f t="shared" si="0"/>
        <v>1.7310000000000001</v>
      </c>
      <c r="S34" s="2"/>
      <c r="T34" s="61"/>
      <c r="U34" s="61"/>
      <c r="V34" s="16"/>
    </row>
    <row r="35" spans="1:22" ht="46.8">
      <c r="A35" s="8">
        <v>22</v>
      </c>
      <c r="B35" s="32" t="s">
        <v>48</v>
      </c>
      <c r="C35" s="18">
        <v>0.94099999999999995</v>
      </c>
      <c r="D35" s="18">
        <v>0</v>
      </c>
      <c r="E35" s="33">
        <v>2.0510000000000002</v>
      </c>
      <c r="F35" s="33">
        <v>2.621</v>
      </c>
      <c r="G35" s="57">
        <f t="shared" si="1"/>
        <v>2.992</v>
      </c>
      <c r="H35" s="18">
        <v>0.94099999999999995</v>
      </c>
      <c r="I35" s="18">
        <v>0</v>
      </c>
      <c r="J35" s="33">
        <v>1.972</v>
      </c>
      <c r="K35" s="33">
        <v>2.246</v>
      </c>
      <c r="L35" s="57">
        <f t="shared" si="2"/>
        <v>2.9129999999999998</v>
      </c>
      <c r="M35" s="33">
        <v>0.94099999999999995</v>
      </c>
      <c r="N35" s="33">
        <v>0</v>
      </c>
      <c r="O35" s="33">
        <v>2.194</v>
      </c>
      <c r="P35" s="33">
        <v>2.7250000000000001</v>
      </c>
      <c r="Q35" s="17">
        <f t="shared" si="0"/>
        <v>3.1349999999999998</v>
      </c>
      <c r="S35" s="2"/>
      <c r="T35" s="61"/>
      <c r="U35" s="61"/>
      <c r="V35" s="16"/>
    </row>
    <row r="36" spans="1:22" ht="46.8">
      <c r="A36" s="8">
        <v>23</v>
      </c>
      <c r="B36" s="32" t="s">
        <v>49</v>
      </c>
      <c r="C36" s="18">
        <v>0.77</v>
      </c>
      <c r="D36" s="18">
        <v>0</v>
      </c>
      <c r="E36" s="33">
        <v>1.5640000000000001</v>
      </c>
      <c r="F36" s="33">
        <v>1.6060000000000001</v>
      </c>
      <c r="G36" s="57">
        <f t="shared" si="1"/>
        <v>2.3340000000000001</v>
      </c>
      <c r="H36" s="18">
        <v>0.77</v>
      </c>
      <c r="I36" s="18">
        <v>0</v>
      </c>
      <c r="J36" s="33">
        <v>1.5860000000000001</v>
      </c>
      <c r="K36" s="33">
        <v>1.6459999999999999</v>
      </c>
      <c r="L36" s="57">
        <f t="shared" si="2"/>
        <v>2.3559999999999999</v>
      </c>
      <c r="M36" s="33">
        <v>0.77</v>
      </c>
      <c r="N36" s="33">
        <v>0</v>
      </c>
      <c r="O36" s="33">
        <v>1.5860000000000001</v>
      </c>
      <c r="P36" s="33">
        <v>1.6459999999999999</v>
      </c>
      <c r="Q36" s="17">
        <f t="shared" si="0"/>
        <v>2.3559999999999999</v>
      </c>
      <c r="S36" s="2"/>
      <c r="T36" s="61"/>
      <c r="U36" s="61"/>
      <c r="V36" s="16"/>
    </row>
    <row r="37" spans="1:22" ht="46.8">
      <c r="A37" s="8">
        <v>24</v>
      </c>
      <c r="B37" s="32" t="s">
        <v>50</v>
      </c>
      <c r="C37" s="18">
        <v>0.85599999999999998</v>
      </c>
      <c r="D37" s="18">
        <v>0</v>
      </c>
      <c r="E37" s="33">
        <v>1.341</v>
      </c>
      <c r="F37" s="33">
        <v>1.333</v>
      </c>
      <c r="G37" s="57">
        <f t="shared" si="1"/>
        <v>2.1970000000000001</v>
      </c>
      <c r="H37" s="18">
        <v>0.85599999999999998</v>
      </c>
      <c r="I37" s="18">
        <v>0</v>
      </c>
      <c r="J37" s="33">
        <v>1.363</v>
      </c>
      <c r="K37" s="33">
        <v>1.3759999999999999</v>
      </c>
      <c r="L37" s="57">
        <f t="shared" si="2"/>
        <v>2.2189999999999999</v>
      </c>
      <c r="M37" s="33">
        <v>0.85599999999999998</v>
      </c>
      <c r="N37" s="33">
        <v>0</v>
      </c>
      <c r="O37" s="33">
        <v>1.363</v>
      </c>
      <c r="P37" s="33">
        <v>1.3759999999999999</v>
      </c>
      <c r="Q37" s="17">
        <f t="shared" si="0"/>
        <v>2.2189999999999999</v>
      </c>
      <c r="S37" s="2"/>
      <c r="T37" s="61"/>
      <c r="U37" s="61"/>
      <c r="V37" s="16"/>
    </row>
    <row r="38" spans="1:22" ht="31.2">
      <c r="A38" s="8">
        <v>25</v>
      </c>
      <c r="B38" s="35" t="s">
        <v>51</v>
      </c>
      <c r="C38" s="18">
        <v>0.77</v>
      </c>
      <c r="D38" s="18">
        <v>0</v>
      </c>
      <c r="E38" s="33">
        <v>1.0229999999999999</v>
      </c>
      <c r="F38" s="33">
        <v>0.90500000000000003</v>
      </c>
      <c r="G38" s="57">
        <f t="shared" si="1"/>
        <v>1.7929999999999999</v>
      </c>
      <c r="H38" s="18">
        <v>0.77</v>
      </c>
      <c r="I38" s="18">
        <v>0</v>
      </c>
      <c r="J38" s="33">
        <v>1.03</v>
      </c>
      <c r="K38" s="33">
        <v>0.92</v>
      </c>
      <c r="L38" s="57">
        <f t="shared" si="2"/>
        <v>1.8</v>
      </c>
      <c r="M38" s="33">
        <v>0.77</v>
      </c>
      <c r="N38" s="33">
        <v>0</v>
      </c>
      <c r="O38" s="33">
        <v>1.03</v>
      </c>
      <c r="P38" s="33">
        <v>0.91900000000000004</v>
      </c>
      <c r="Q38" s="17">
        <f t="shared" si="0"/>
        <v>1.8</v>
      </c>
      <c r="S38" s="2"/>
      <c r="T38" s="61"/>
      <c r="U38" s="61"/>
      <c r="V38" s="16"/>
    </row>
    <row r="39" spans="1:22" ht="46.8">
      <c r="A39" s="8">
        <v>26</v>
      </c>
      <c r="B39" s="32" t="s">
        <v>52</v>
      </c>
      <c r="C39" s="18">
        <v>0.72399999999999998</v>
      </c>
      <c r="D39" s="18">
        <v>0</v>
      </c>
      <c r="E39" s="33">
        <v>1.105</v>
      </c>
      <c r="F39" s="33">
        <v>1.1479999999999999</v>
      </c>
      <c r="G39" s="57">
        <f t="shared" si="1"/>
        <v>1.829</v>
      </c>
      <c r="H39" s="18">
        <v>0.72399999999999998</v>
      </c>
      <c r="I39" s="18">
        <v>0</v>
      </c>
      <c r="J39" s="33">
        <v>1.1080000000000001</v>
      </c>
      <c r="K39" s="33">
        <v>1.1859999999999999</v>
      </c>
      <c r="L39" s="57">
        <f t="shared" si="2"/>
        <v>1.8320000000000001</v>
      </c>
      <c r="M39" s="33">
        <v>0.72399999999999998</v>
      </c>
      <c r="N39" s="33">
        <v>0</v>
      </c>
      <c r="O39" s="33">
        <v>1.1080000000000001</v>
      </c>
      <c r="P39" s="33">
        <v>1.1879999999999999</v>
      </c>
      <c r="Q39" s="17">
        <f t="shared" si="0"/>
        <v>1.8320000000000001</v>
      </c>
      <c r="S39" s="2"/>
      <c r="T39" s="61"/>
      <c r="U39" s="61"/>
      <c r="V39" s="16"/>
    </row>
    <row r="40" spans="1:22" ht="31.2">
      <c r="A40" s="8">
        <v>27</v>
      </c>
      <c r="B40" s="35" t="s">
        <v>53</v>
      </c>
      <c r="C40" s="18">
        <v>1.0369999999999999</v>
      </c>
      <c r="D40" s="18">
        <v>0</v>
      </c>
      <c r="E40" s="33">
        <v>0.65300000000000002</v>
      </c>
      <c r="F40" s="33">
        <v>0.65400000000000003</v>
      </c>
      <c r="G40" s="57">
        <f t="shared" si="1"/>
        <v>1.69</v>
      </c>
      <c r="H40" s="18">
        <v>1.0369999999999999</v>
      </c>
      <c r="I40" s="18">
        <v>0</v>
      </c>
      <c r="J40" s="33">
        <v>0.65800000000000003</v>
      </c>
      <c r="K40" s="33">
        <v>0.66300000000000003</v>
      </c>
      <c r="L40" s="57">
        <f t="shared" si="2"/>
        <v>1.6949999999999998</v>
      </c>
      <c r="M40" s="33">
        <v>1.0369999999999999</v>
      </c>
      <c r="N40" s="33">
        <v>0</v>
      </c>
      <c r="O40" s="33">
        <v>0.65800000000000003</v>
      </c>
      <c r="P40" s="33">
        <v>0.66300000000000003</v>
      </c>
      <c r="Q40" s="17">
        <f t="shared" si="0"/>
        <v>1.6949999999999998</v>
      </c>
      <c r="S40" s="2"/>
      <c r="T40" s="61"/>
      <c r="U40" s="61"/>
      <c r="V40" s="16"/>
    </row>
    <row r="41" spans="1:22" ht="46.8">
      <c r="A41" s="8">
        <v>28</v>
      </c>
      <c r="B41" s="32" t="s">
        <v>54</v>
      </c>
      <c r="C41" s="18">
        <v>0.88500000000000001</v>
      </c>
      <c r="D41" s="18">
        <v>0</v>
      </c>
      <c r="E41" s="33">
        <v>0.89600000000000002</v>
      </c>
      <c r="F41" s="33">
        <v>0.84299999999999997</v>
      </c>
      <c r="G41" s="57">
        <f t="shared" si="1"/>
        <v>1.7810000000000001</v>
      </c>
      <c r="H41" s="18">
        <v>0.88500000000000001</v>
      </c>
      <c r="I41" s="18">
        <v>0</v>
      </c>
      <c r="J41" s="33">
        <v>0.91200000000000003</v>
      </c>
      <c r="K41" s="33">
        <v>0.877</v>
      </c>
      <c r="L41" s="57">
        <f t="shared" si="2"/>
        <v>1.7970000000000002</v>
      </c>
      <c r="M41" s="33">
        <v>0.88500000000000001</v>
      </c>
      <c r="N41" s="33">
        <v>0</v>
      </c>
      <c r="O41" s="33">
        <v>0.91200000000000003</v>
      </c>
      <c r="P41" s="33">
        <v>0.877</v>
      </c>
      <c r="Q41" s="17">
        <f t="shared" si="0"/>
        <v>1.7970000000000002</v>
      </c>
      <c r="S41" s="2"/>
      <c r="T41" s="61"/>
      <c r="U41" s="61"/>
      <c r="V41" s="16"/>
    </row>
    <row r="42" spans="1:22" ht="31.2">
      <c r="A42" s="8">
        <v>29</v>
      </c>
      <c r="B42" s="32" t="s">
        <v>55</v>
      </c>
      <c r="C42" s="18">
        <v>0.77300000000000002</v>
      </c>
      <c r="D42" s="18">
        <v>0</v>
      </c>
      <c r="E42" s="33">
        <v>1.0660000000000001</v>
      </c>
      <c r="F42" s="33">
        <v>0.92300000000000004</v>
      </c>
      <c r="G42" s="57">
        <f t="shared" si="1"/>
        <v>1.839</v>
      </c>
      <c r="H42" s="18">
        <v>0.77300000000000002</v>
      </c>
      <c r="I42" s="18">
        <v>0</v>
      </c>
      <c r="J42" s="33">
        <v>1.077</v>
      </c>
      <c r="K42" s="33">
        <v>0.94599999999999995</v>
      </c>
      <c r="L42" s="57">
        <f t="shared" si="2"/>
        <v>1.85</v>
      </c>
      <c r="M42" s="33">
        <v>0.77300000000000002</v>
      </c>
      <c r="N42" s="33">
        <v>0</v>
      </c>
      <c r="O42" s="33">
        <v>1.077</v>
      </c>
      <c r="P42" s="33">
        <v>0.94599999999999995</v>
      </c>
      <c r="Q42" s="17">
        <f t="shared" si="0"/>
        <v>1.85</v>
      </c>
      <c r="S42" s="2"/>
      <c r="T42" s="61"/>
      <c r="U42" s="61"/>
      <c r="V42" s="16"/>
    </row>
    <row r="43" spans="1:22" ht="46.8">
      <c r="A43" s="8">
        <v>30</v>
      </c>
      <c r="B43" s="35" t="s">
        <v>56</v>
      </c>
      <c r="C43" s="18">
        <v>0.86099999999999999</v>
      </c>
      <c r="D43" s="18">
        <v>0</v>
      </c>
      <c r="E43" s="33">
        <v>1.1990000000000001</v>
      </c>
      <c r="F43" s="33">
        <v>1.514</v>
      </c>
      <c r="G43" s="57">
        <f t="shared" si="1"/>
        <v>2.06</v>
      </c>
      <c r="H43" s="18">
        <v>0.86099999999999999</v>
      </c>
      <c r="I43" s="18">
        <v>0</v>
      </c>
      <c r="J43" s="33">
        <v>0.9</v>
      </c>
      <c r="K43" s="33">
        <v>0.872</v>
      </c>
      <c r="L43" s="57">
        <f t="shared" si="2"/>
        <v>1.7610000000000001</v>
      </c>
      <c r="M43" s="33">
        <v>0.86099999999999999</v>
      </c>
      <c r="N43" s="33">
        <v>0</v>
      </c>
      <c r="O43" s="33">
        <v>1.0429999999999999</v>
      </c>
      <c r="P43" s="33">
        <v>1.181</v>
      </c>
      <c r="Q43" s="17">
        <f t="shared" si="0"/>
        <v>1.9039999999999999</v>
      </c>
      <c r="S43" s="2"/>
      <c r="T43" s="61"/>
      <c r="U43" s="61"/>
      <c r="V43" s="16"/>
    </row>
    <row r="44" spans="1:22" ht="46.8">
      <c r="A44" s="8">
        <v>31</v>
      </c>
      <c r="B44" s="32" t="s">
        <v>57</v>
      </c>
      <c r="C44" s="18">
        <v>0.872</v>
      </c>
      <c r="D44" s="18">
        <v>0</v>
      </c>
      <c r="E44" s="33">
        <v>0.74099999999999999</v>
      </c>
      <c r="F44" s="33">
        <v>0.77</v>
      </c>
      <c r="G44" s="57">
        <f t="shared" si="1"/>
        <v>1.613</v>
      </c>
      <c r="H44" s="18">
        <v>0.872</v>
      </c>
      <c r="I44" s="18">
        <v>0</v>
      </c>
      <c r="J44" s="33">
        <v>0.74</v>
      </c>
      <c r="K44" s="33">
        <v>0.80300000000000005</v>
      </c>
      <c r="L44" s="57">
        <f t="shared" si="2"/>
        <v>1.6120000000000001</v>
      </c>
      <c r="M44" s="33">
        <v>0.872</v>
      </c>
      <c r="N44" s="33">
        <v>0</v>
      </c>
      <c r="O44" s="33">
        <v>0.74</v>
      </c>
      <c r="P44" s="33">
        <v>0.80400000000000005</v>
      </c>
      <c r="Q44" s="17">
        <f t="shared" si="0"/>
        <v>1.6120000000000001</v>
      </c>
      <c r="S44" s="2"/>
      <c r="T44" s="61"/>
      <c r="U44" s="61"/>
      <c r="V44" s="16"/>
    </row>
    <row r="45" spans="1:22" ht="46.8">
      <c r="A45" s="8">
        <v>32</v>
      </c>
      <c r="B45" s="32" t="s">
        <v>58</v>
      </c>
      <c r="C45" s="18">
        <v>0.93100000000000005</v>
      </c>
      <c r="D45" s="18">
        <v>0</v>
      </c>
      <c r="E45" s="33">
        <v>0.77100000000000002</v>
      </c>
      <c r="F45" s="33">
        <v>0.72699999999999998</v>
      </c>
      <c r="G45" s="57">
        <f t="shared" si="1"/>
        <v>1.702</v>
      </c>
      <c r="H45" s="18">
        <v>0.93100000000000005</v>
      </c>
      <c r="I45" s="18">
        <v>0</v>
      </c>
      <c r="J45" s="33">
        <v>0.78200000000000003</v>
      </c>
      <c r="K45" s="33">
        <v>0.749</v>
      </c>
      <c r="L45" s="57">
        <f t="shared" si="2"/>
        <v>1.7130000000000001</v>
      </c>
      <c r="M45" s="33">
        <v>0.93100000000000005</v>
      </c>
      <c r="N45" s="33">
        <v>0</v>
      </c>
      <c r="O45" s="33">
        <v>0.78200000000000003</v>
      </c>
      <c r="P45" s="33">
        <v>0.749</v>
      </c>
      <c r="Q45" s="17">
        <f t="shared" si="0"/>
        <v>1.7130000000000001</v>
      </c>
      <c r="S45" s="2"/>
      <c r="T45" s="61"/>
      <c r="U45" s="61"/>
      <c r="V45" s="16"/>
    </row>
    <row r="46" spans="1:22" ht="31.2">
      <c r="A46" s="8">
        <v>33</v>
      </c>
      <c r="B46" s="35" t="s">
        <v>59</v>
      </c>
      <c r="C46" s="18">
        <v>0.99</v>
      </c>
      <c r="D46" s="18">
        <v>0</v>
      </c>
      <c r="E46" s="33">
        <v>1.0669999999999999</v>
      </c>
      <c r="F46" s="33">
        <v>0.94899999999999995</v>
      </c>
      <c r="G46" s="57">
        <f t="shared" si="1"/>
        <v>2.0569999999999999</v>
      </c>
      <c r="H46" s="18">
        <v>0.99</v>
      </c>
      <c r="I46" s="18">
        <v>0</v>
      </c>
      <c r="J46" s="33">
        <v>1.002</v>
      </c>
      <c r="K46" s="33">
        <v>0.80700000000000005</v>
      </c>
      <c r="L46" s="57">
        <f t="shared" si="2"/>
        <v>1.992</v>
      </c>
      <c r="M46" s="33">
        <v>0.99</v>
      </c>
      <c r="N46" s="33">
        <v>0</v>
      </c>
      <c r="O46" s="33">
        <v>1.0009999999999999</v>
      </c>
      <c r="P46" s="33">
        <v>0.80500000000000005</v>
      </c>
      <c r="Q46" s="17">
        <f t="shared" si="0"/>
        <v>1.9909999999999999</v>
      </c>
      <c r="S46" s="2"/>
      <c r="T46" s="61"/>
      <c r="U46" s="61"/>
      <c r="V46" s="16"/>
    </row>
    <row r="47" spans="1:22" ht="46.8">
      <c r="A47" s="8">
        <v>34</v>
      </c>
      <c r="B47" s="32" t="s">
        <v>60</v>
      </c>
      <c r="C47" s="18">
        <v>0.96199999999999997</v>
      </c>
      <c r="D47" s="18">
        <v>0</v>
      </c>
      <c r="E47" s="33">
        <v>0.71799999999999997</v>
      </c>
      <c r="F47" s="33">
        <v>0.77300000000000002</v>
      </c>
      <c r="G47" s="57">
        <f t="shared" si="1"/>
        <v>1.68</v>
      </c>
      <c r="H47" s="18">
        <v>0.96199999999999997</v>
      </c>
      <c r="I47" s="18">
        <v>0</v>
      </c>
      <c r="J47" s="33">
        <v>0.71099999999999997</v>
      </c>
      <c r="K47" s="33">
        <v>0.79300000000000004</v>
      </c>
      <c r="L47" s="57">
        <f t="shared" si="2"/>
        <v>1.673</v>
      </c>
      <c r="M47" s="33">
        <v>0.96199999999999997</v>
      </c>
      <c r="N47" s="33">
        <v>0</v>
      </c>
      <c r="O47" s="33">
        <v>0.71199999999999997</v>
      </c>
      <c r="P47" s="33">
        <v>0.79400000000000004</v>
      </c>
      <c r="Q47" s="17">
        <f t="shared" si="0"/>
        <v>1.6739999999999999</v>
      </c>
      <c r="S47" s="2"/>
      <c r="T47" s="61"/>
      <c r="U47" s="61"/>
      <c r="V47" s="16"/>
    </row>
    <row r="48" spans="1:22" ht="46.8">
      <c r="A48" s="8">
        <v>35</v>
      </c>
      <c r="B48" s="35" t="s">
        <v>61</v>
      </c>
      <c r="C48" s="18">
        <v>0.92500000000000004</v>
      </c>
      <c r="D48" s="18">
        <v>0</v>
      </c>
      <c r="E48" s="33">
        <v>0.52</v>
      </c>
      <c r="F48" s="33">
        <v>0.499</v>
      </c>
      <c r="G48" s="57">
        <f t="shared" si="1"/>
        <v>1.4450000000000001</v>
      </c>
      <c r="H48" s="18">
        <v>0.92500000000000004</v>
      </c>
      <c r="I48" s="18">
        <v>0</v>
      </c>
      <c r="J48" s="33">
        <v>0.53</v>
      </c>
      <c r="K48" s="33">
        <v>0.51800000000000002</v>
      </c>
      <c r="L48" s="57">
        <f t="shared" si="2"/>
        <v>1.4550000000000001</v>
      </c>
      <c r="M48" s="33">
        <v>0.92500000000000004</v>
      </c>
      <c r="N48" s="33">
        <v>0</v>
      </c>
      <c r="O48" s="33">
        <v>0.53</v>
      </c>
      <c r="P48" s="33">
        <v>0.51800000000000002</v>
      </c>
      <c r="Q48" s="17">
        <f t="shared" si="0"/>
        <v>1.4550000000000001</v>
      </c>
      <c r="S48" s="2"/>
      <c r="T48" s="61"/>
      <c r="U48" s="61"/>
      <c r="V48" s="16"/>
    </row>
    <row r="49" spans="1:22" ht="46.8">
      <c r="A49" s="8">
        <v>36</v>
      </c>
      <c r="B49" s="35" t="s">
        <v>62</v>
      </c>
      <c r="C49" s="18">
        <v>1.206</v>
      </c>
      <c r="D49" s="18">
        <v>0</v>
      </c>
      <c r="E49" s="33">
        <v>1.37</v>
      </c>
      <c r="F49" s="33">
        <v>1.323</v>
      </c>
      <c r="G49" s="57">
        <f t="shared" si="1"/>
        <v>2.5760000000000001</v>
      </c>
      <c r="H49" s="18">
        <v>1.206</v>
      </c>
      <c r="I49" s="18">
        <v>0</v>
      </c>
      <c r="J49" s="33">
        <v>1.107</v>
      </c>
      <c r="K49" s="33">
        <v>0.752</v>
      </c>
      <c r="L49" s="57">
        <f t="shared" si="2"/>
        <v>2.3129999999999997</v>
      </c>
      <c r="M49" s="33">
        <v>1.206</v>
      </c>
      <c r="N49" s="33">
        <v>0</v>
      </c>
      <c r="O49" s="33">
        <v>1.1060000000000001</v>
      </c>
      <c r="P49" s="33">
        <v>0.749</v>
      </c>
      <c r="Q49" s="17">
        <f t="shared" si="0"/>
        <v>2.3120000000000003</v>
      </c>
      <c r="S49" s="2"/>
      <c r="T49" s="61"/>
      <c r="U49" s="61"/>
      <c r="V49" s="16"/>
    </row>
    <row r="50" spans="1:22" ht="31.2" hidden="1">
      <c r="A50" s="8">
        <v>33.162162162162097</v>
      </c>
      <c r="B50" s="35" t="s">
        <v>63</v>
      </c>
      <c r="C50" s="18"/>
      <c r="D50" s="18"/>
      <c r="E50" s="33"/>
      <c r="F50" s="33"/>
      <c r="G50" s="57">
        <f t="shared" si="1"/>
        <v>0</v>
      </c>
      <c r="H50" s="18"/>
      <c r="I50" s="18"/>
      <c r="J50" s="33"/>
      <c r="K50" s="33"/>
      <c r="L50" s="57">
        <f t="shared" si="2"/>
        <v>0</v>
      </c>
      <c r="M50" s="34"/>
      <c r="N50" s="34"/>
      <c r="O50" s="33"/>
      <c r="P50" s="33"/>
      <c r="Q50" s="17">
        <f t="shared" si="0"/>
        <v>0</v>
      </c>
      <c r="S50" s="2"/>
      <c r="T50" s="61"/>
      <c r="U50" s="61"/>
      <c r="V50" s="16"/>
    </row>
    <row r="51" spans="1:22" ht="31.2">
      <c r="A51" s="8">
        <v>37</v>
      </c>
      <c r="B51" s="35" t="s">
        <v>64</v>
      </c>
      <c r="C51" s="18">
        <v>0.80200000000000005</v>
      </c>
      <c r="D51" s="18">
        <v>0</v>
      </c>
      <c r="E51" s="33">
        <v>1.4179999999999999</v>
      </c>
      <c r="F51" s="33">
        <v>1.4159999999999999</v>
      </c>
      <c r="G51" s="57">
        <f t="shared" si="1"/>
        <v>2.2199999999999998</v>
      </c>
      <c r="H51" s="18">
        <v>0.80200000000000005</v>
      </c>
      <c r="I51" s="18">
        <v>0</v>
      </c>
      <c r="J51" s="33">
        <v>1.44</v>
      </c>
      <c r="K51" s="33">
        <v>1.458</v>
      </c>
      <c r="L51" s="57">
        <f>H51+J51</f>
        <v>2.242</v>
      </c>
      <c r="M51" s="33">
        <v>0.80200000000000005</v>
      </c>
      <c r="N51" s="33">
        <v>0</v>
      </c>
      <c r="O51" s="33">
        <v>1.44</v>
      </c>
      <c r="P51" s="33">
        <v>1.4570000000000001</v>
      </c>
      <c r="Q51" s="17">
        <f t="shared" si="0"/>
        <v>2.242</v>
      </c>
      <c r="S51" s="2"/>
      <c r="T51" s="61"/>
      <c r="U51" s="61"/>
      <c r="V51" s="16"/>
    </row>
    <row r="52" spans="1:22" ht="46.8">
      <c r="A52" s="8">
        <v>38</v>
      </c>
      <c r="B52" s="32" t="s">
        <v>65</v>
      </c>
      <c r="C52" s="18">
        <v>0.83799999999999997</v>
      </c>
      <c r="D52" s="18">
        <v>0</v>
      </c>
      <c r="E52" s="33">
        <v>1.252</v>
      </c>
      <c r="F52" s="33">
        <v>0.79</v>
      </c>
      <c r="G52" s="57">
        <f t="shared" si="1"/>
        <v>2.09</v>
      </c>
      <c r="H52" s="18">
        <v>0.83799999999999997</v>
      </c>
      <c r="I52" s="18">
        <v>0</v>
      </c>
      <c r="J52" s="33">
        <v>1.2529999999999999</v>
      </c>
      <c r="K52" s="33">
        <v>0.80100000000000005</v>
      </c>
      <c r="L52" s="57">
        <f t="shared" si="2"/>
        <v>2.0909999999999997</v>
      </c>
      <c r="M52" s="33">
        <v>0.83799999999999997</v>
      </c>
      <c r="N52" s="33">
        <v>0</v>
      </c>
      <c r="O52" s="33">
        <v>1.2529999999999999</v>
      </c>
      <c r="P52" s="33">
        <v>0.8</v>
      </c>
      <c r="Q52" s="17">
        <f t="shared" si="0"/>
        <v>2.0909999999999997</v>
      </c>
      <c r="S52" s="2"/>
      <c r="T52" s="61"/>
      <c r="U52" s="61"/>
      <c r="V52" s="16"/>
    </row>
    <row r="53" spans="1:22" ht="46.8">
      <c r="A53" s="8">
        <v>39</v>
      </c>
      <c r="B53" s="32" t="s">
        <v>66</v>
      </c>
      <c r="C53" s="18">
        <v>0.86299999999999999</v>
      </c>
      <c r="D53" s="18">
        <v>0</v>
      </c>
      <c r="E53" s="33">
        <v>1.452</v>
      </c>
      <c r="F53" s="33">
        <v>1.361</v>
      </c>
      <c r="G53" s="57">
        <f t="shared" si="1"/>
        <v>2.3149999999999999</v>
      </c>
      <c r="H53" s="18">
        <v>0.86299999999999999</v>
      </c>
      <c r="I53" s="18">
        <v>0</v>
      </c>
      <c r="J53" s="33">
        <v>1.47</v>
      </c>
      <c r="K53" s="33">
        <v>1.3979999999999999</v>
      </c>
      <c r="L53" s="57">
        <f t="shared" si="2"/>
        <v>2.3330000000000002</v>
      </c>
      <c r="M53" s="33">
        <v>0.86299999999999999</v>
      </c>
      <c r="N53" s="33">
        <v>0</v>
      </c>
      <c r="O53" s="33">
        <v>1.4690000000000001</v>
      </c>
      <c r="P53" s="33">
        <v>1.3959999999999999</v>
      </c>
      <c r="Q53" s="17">
        <f t="shared" si="0"/>
        <v>2.3319999999999999</v>
      </c>
      <c r="S53" s="2"/>
      <c r="T53" s="61"/>
      <c r="U53" s="61"/>
      <c r="V53" s="16"/>
    </row>
    <row r="54" spans="1:22" ht="46.8">
      <c r="A54" s="8">
        <v>40</v>
      </c>
      <c r="B54" s="32" t="s">
        <v>67</v>
      </c>
      <c r="C54" s="18">
        <v>0.89</v>
      </c>
      <c r="D54" s="18">
        <v>0</v>
      </c>
      <c r="E54" s="33">
        <v>1.341</v>
      </c>
      <c r="F54" s="33">
        <v>1.369</v>
      </c>
      <c r="G54" s="57">
        <f t="shared" si="1"/>
        <v>2.2309999999999999</v>
      </c>
      <c r="H54" s="18">
        <v>0.89</v>
      </c>
      <c r="I54" s="18">
        <v>0</v>
      </c>
      <c r="J54" s="33">
        <v>1.363</v>
      </c>
      <c r="K54" s="33">
        <v>1.4119999999999999</v>
      </c>
      <c r="L54" s="57">
        <f t="shared" si="2"/>
        <v>2.2530000000000001</v>
      </c>
      <c r="M54" s="33">
        <v>0.89</v>
      </c>
      <c r="N54" s="33">
        <v>0</v>
      </c>
      <c r="O54" s="33">
        <v>1.3640000000000001</v>
      </c>
      <c r="P54" s="33">
        <v>1.413</v>
      </c>
      <c r="Q54" s="17">
        <f t="shared" si="0"/>
        <v>2.254</v>
      </c>
      <c r="S54" s="2"/>
      <c r="T54" s="61"/>
      <c r="U54" s="61"/>
      <c r="V54" s="16"/>
    </row>
    <row r="55" spans="1:22" ht="31.2" hidden="1">
      <c r="A55" s="8">
        <v>37.216216216216203</v>
      </c>
      <c r="B55" s="35" t="s">
        <v>68</v>
      </c>
      <c r="C55" s="18"/>
      <c r="D55" s="18"/>
      <c r="E55" s="33"/>
      <c r="F55" s="33"/>
      <c r="G55" s="57">
        <f t="shared" si="1"/>
        <v>0</v>
      </c>
      <c r="H55" s="18"/>
      <c r="I55" s="18"/>
      <c r="J55" s="33"/>
      <c r="K55" s="33"/>
      <c r="L55" s="57">
        <f t="shared" si="2"/>
        <v>0</v>
      </c>
      <c r="M55" s="34"/>
      <c r="N55" s="34"/>
      <c r="O55" s="33"/>
      <c r="P55" s="33"/>
      <c r="Q55" s="17">
        <f t="shared" si="0"/>
        <v>0</v>
      </c>
      <c r="S55" s="2"/>
      <c r="T55" s="61"/>
      <c r="U55" s="61"/>
      <c r="V55" s="16"/>
    </row>
    <row r="56" spans="1:22" ht="46.8">
      <c r="A56" s="8">
        <v>41</v>
      </c>
      <c r="B56" s="32" t="s">
        <v>133</v>
      </c>
      <c r="C56" s="18">
        <v>0.81200000000000006</v>
      </c>
      <c r="D56" s="18">
        <v>0</v>
      </c>
      <c r="E56" s="33">
        <v>1.0529999999999999</v>
      </c>
      <c r="F56" s="33">
        <v>1.0029999999999999</v>
      </c>
      <c r="G56" s="57">
        <f t="shared" si="1"/>
        <v>1.865</v>
      </c>
      <c r="H56" s="18">
        <v>0.81200000000000006</v>
      </c>
      <c r="I56" s="18">
        <v>0</v>
      </c>
      <c r="J56" s="33">
        <v>1.075</v>
      </c>
      <c r="K56" s="33">
        <v>1.0489999999999999</v>
      </c>
      <c r="L56" s="57">
        <f t="shared" si="2"/>
        <v>1.887</v>
      </c>
      <c r="M56" s="33">
        <v>0.81200000000000006</v>
      </c>
      <c r="N56" s="33">
        <v>0</v>
      </c>
      <c r="O56" s="33">
        <v>1.075</v>
      </c>
      <c r="P56" s="33">
        <v>1.05</v>
      </c>
      <c r="Q56" s="17">
        <f t="shared" si="0"/>
        <v>1.887</v>
      </c>
      <c r="S56" s="2"/>
      <c r="T56" s="61"/>
      <c r="U56" s="61"/>
      <c r="V56" s="16"/>
    </row>
    <row r="57" spans="1:22" ht="46.8">
      <c r="A57" s="8">
        <v>42</v>
      </c>
      <c r="B57" s="32" t="s">
        <v>132</v>
      </c>
      <c r="C57" s="18">
        <v>0.92</v>
      </c>
      <c r="D57" s="18">
        <v>0</v>
      </c>
      <c r="E57" s="33">
        <v>1.329</v>
      </c>
      <c r="F57" s="33">
        <v>1.1459999999999999</v>
      </c>
      <c r="G57" s="57">
        <f t="shared" si="1"/>
        <v>2.2490000000000001</v>
      </c>
      <c r="H57" s="18">
        <v>0.92</v>
      </c>
      <c r="I57" s="18">
        <v>0</v>
      </c>
      <c r="J57" s="33">
        <v>1.351</v>
      </c>
      <c r="K57" s="33">
        <v>1.1919999999999999</v>
      </c>
      <c r="L57" s="57">
        <f t="shared" si="2"/>
        <v>2.2709999999999999</v>
      </c>
      <c r="M57" s="33">
        <v>0.92</v>
      </c>
      <c r="N57" s="33">
        <v>0</v>
      </c>
      <c r="O57" s="33">
        <v>1.351</v>
      </c>
      <c r="P57" s="33">
        <v>1.1919999999999999</v>
      </c>
      <c r="Q57" s="17">
        <f t="shared" si="0"/>
        <v>2.2709999999999999</v>
      </c>
      <c r="S57" s="2"/>
      <c r="T57" s="61"/>
      <c r="U57" s="61"/>
      <c r="V57" s="16"/>
    </row>
    <row r="58" spans="1:22" ht="31.2">
      <c r="A58" s="8">
        <v>43</v>
      </c>
      <c r="B58" s="32" t="s">
        <v>69</v>
      </c>
      <c r="C58" s="18">
        <v>0.94</v>
      </c>
      <c r="D58" s="18">
        <v>0</v>
      </c>
      <c r="E58" s="33">
        <v>1.0329999999999999</v>
      </c>
      <c r="F58" s="33">
        <v>0.90800000000000003</v>
      </c>
      <c r="G58" s="57">
        <f t="shared" si="1"/>
        <v>1.9729999999999999</v>
      </c>
      <c r="H58" s="18">
        <v>0.94</v>
      </c>
      <c r="I58" s="18">
        <v>0</v>
      </c>
      <c r="J58" s="33">
        <v>1.046</v>
      </c>
      <c r="K58" s="33">
        <v>0.93700000000000006</v>
      </c>
      <c r="L58" s="57">
        <f t="shared" si="2"/>
        <v>1.986</v>
      </c>
      <c r="M58" s="33">
        <v>0.94</v>
      </c>
      <c r="N58" s="33">
        <v>0</v>
      </c>
      <c r="O58" s="33">
        <v>1.046</v>
      </c>
      <c r="P58" s="33">
        <v>0.93700000000000006</v>
      </c>
      <c r="Q58" s="17">
        <f t="shared" si="0"/>
        <v>1.986</v>
      </c>
      <c r="S58" s="2"/>
      <c r="T58" s="61"/>
      <c r="U58" s="61"/>
      <c r="V58" s="16"/>
    </row>
    <row r="59" spans="1:22" ht="46.8">
      <c r="A59" s="8">
        <v>44</v>
      </c>
      <c r="B59" s="32" t="s">
        <v>70</v>
      </c>
      <c r="C59" s="18">
        <v>0.79700000000000004</v>
      </c>
      <c r="D59" s="18">
        <v>0</v>
      </c>
      <c r="E59" s="33">
        <v>1.1000000000000001</v>
      </c>
      <c r="F59" s="33">
        <v>0.996</v>
      </c>
      <c r="G59" s="57">
        <f t="shared" si="1"/>
        <v>1.8970000000000002</v>
      </c>
      <c r="H59" s="18">
        <v>0.79700000000000004</v>
      </c>
      <c r="I59" s="18">
        <v>0</v>
      </c>
      <c r="J59" s="33">
        <v>1.123</v>
      </c>
      <c r="K59" s="33">
        <v>1.044</v>
      </c>
      <c r="L59" s="57">
        <f t="shared" si="2"/>
        <v>1.92</v>
      </c>
      <c r="M59" s="33">
        <v>0.79700000000000004</v>
      </c>
      <c r="N59" s="33">
        <v>0</v>
      </c>
      <c r="O59" s="33">
        <v>1.123</v>
      </c>
      <c r="P59" s="33">
        <v>1.044</v>
      </c>
      <c r="Q59" s="17">
        <f t="shared" si="0"/>
        <v>1.92</v>
      </c>
      <c r="S59" s="2"/>
      <c r="T59" s="61"/>
      <c r="U59" s="61"/>
      <c r="V59" s="16"/>
    </row>
    <row r="60" spans="1:22" ht="31.2">
      <c r="A60" s="8">
        <v>45</v>
      </c>
      <c r="B60" s="32" t="s">
        <v>71</v>
      </c>
      <c r="C60" s="18">
        <v>0.89100000000000001</v>
      </c>
      <c r="D60" s="18">
        <v>0</v>
      </c>
      <c r="E60" s="33">
        <v>1.556</v>
      </c>
      <c r="F60" s="33">
        <v>1.524</v>
      </c>
      <c r="G60" s="57">
        <f t="shared" si="1"/>
        <v>2.4470000000000001</v>
      </c>
      <c r="H60" s="18">
        <v>0.89100000000000001</v>
      </c>
      <c r="I60" s="18">
        <v>0</v>
      </c>
      <c r="J60" s="33">
        <v>1.5740000000000001</v>
      </c>
      <c r="K60" s="33">
        <v>1.5569999999999999</v>
      </c>
      <c r="L60" s="57">
        <f t="shared" si="2"/>
        <v>2.4649999999999999</v>
      </c>
      <c r="M60" s="33">
        <v>0.89100000000000001</v>
      </c>
      <c r="N60" s="33">
        <v>0</v>
      </c>
      <c r="O60" s="33">
        <v>1.573</v>
      </c>
      <c r="P60" s="33">
        <v>1.556</v>
      </c>
      <c r="Q60" s="17">
        <f t="shared" si="0"/>
        <v>2.464</v>
      </c>
      <c r="S60" s="2"/>
      <c r="T60" s="61"/>
      <c r="U60" s="61"/>
      <c r="V60" s="16"/>
    </row>
    <row r="61" spans="1:22" ht="31.2">
      <c r="A61" s="8">
        <v>46</v>
      </c>
      <c r="B61" s="32" t="s">
        <v>72</v>
      </c>
      <c r="C61" s="18">
        <v>0.873</v>
      </c>
      <c r="D61" s="18">
        <v>0</v>
      </c>
      <c r="E61" s="33">
        <v>1.377</v>
      </c>
      <c r="F61" s="33">
        <v>1.2450000000000001</v>
      </c>
      <c r="G61" s="57">
        <f t="shared" si="1"/>
        <v>2.25</v>
      </c>
      <c r="H61" s="18">
        <v>0.873</v>
      </c>
      <c r="I61" s="18">
        <v>0</v>
      </c>
      <c r="J61" s="33">
        <v>1.4019999999999999</v>
      </c>
      <c r="K61" s="33">
        <v>1.2969999999999999</v>
      </c>
      <c r="L61" s="57">
        <f t="shared" si="2"/>
        <v>2.2749999999999999</v>
      </c>
      <c r="M61" s="33">
        <v>0.873</v>
      </c>
      <c r="N61" s="33">
        <v>0</v>
      </c>
      <c r="O61" s="33">
        <v>1.4019999999999999</v>
      </c>
      <c r="P61" s="33">
        <v>1.2969999999999999</v>
      </c>
      <c r="Q61" s="17">
        <f t="shared" si="0"/>
        <v>2.2749999999999999</v>
      </c>
      <c r="S61" s="2"/>
      <c r="T61" s="61"/>
      <c r="U61" s="61"/>
      <c r="V61" s="16"/>
    </row>
    <row r="62" spans="1:22" ht="46.8">
      <c r="A62" s="8">
        <v>47</v>
      </c>
      <c r="B62" s="32" t="s">
        <v>73</v>
      </c>
      <c r="C62" s="18">
        <v>1.1579999999999999</v>
      </c>
      <c r="D62" s="18">
        <v>0</v>
      </c>
      <c r="E62" s="33">
        <v>1.641</v>
      </c>
      <c r="F62" s="33">
        <v>1.397</v>
      </c>
      <c r="G62" s="57">
        <f t="shared" si="1"/>
        <v>2.7989999999999999</v>
      </c>
      <c r="H62" s="18">
        <v>1.1579999999999999</v>
      </c>
      <c r="I62" s="18">
        <v>0</v>
      </c>
      <c r="J62" s="33">
        <v>1.6459999999999999</v>
      </c>
      <c r="K62" s="33">
        <v>1.409</v>
      </c>
      <c r="L62" s="57">
        <f t="shared" si="2"/>
        <v>2.8039999999999998</v>
      </c>
      <c r="M62" s="33">
        <v>1.1579999999999999</v>
      </c>
      <c r="N62" s="33">
        <v>0</v>
      </c>
      <c r="O62" s="33">
        <v>1.6459999999999999</v>
      </c>
      <c r="P62" s="33">
        <v>1.407</v>
      </c>
      <c r="Q62" s="17">
        <f t="shared" si="0"/>
        <v>2.8039999999999998</v>
      </c>
      <c r="S62" s="2"/>
      <c r="T62" s="61"/>
      <c r="U62" s="61"/>
      <c r="V62" s="16"/>
    </row>
    <row r="63" spans="1:22" ht="46.8">
      <c r="A63" s="8">
        <v>48</v>
      </c>
      <c r="B63" s="32" t="s">
        <v>74</v>
      </c>
      <c r="C63" s="18">
        <v>0.95399999999999996</v>
      </c>
      <c r="D63" s="18">
        <v>0</v>
      </c>
      <c r="E63" s="33">
        <v>1.0149999999999999</v>
      </c>
      <c r="F63" s="33">
        <v>0.76700000000000002</v>
      </c>
      <c r="G63" s="57">
        <f t="shared" si="1"/>
        <v>1.9689999999999999</v>
      </c>
      <c r="H63" s="18">
        <v>0.95399999999999996</v>
      </c>
      <c r="I63" s="18">
        <v>0</v>
      </c>
      <c r="J63" s="33">
        <v>1.02</v>
      </c>
      <c r="K63" s="33">
        <v>0.78200000000000003</v>
      </c>
      <c r="L63" s="57">
        <f t="shared" si="2"/>
        <v>1.974</v>
      </c>
      <c r="M63" s="33">
        <v>0.95399999999999996</v>
      </c>
      <c r="N63" s="33">
        <v>0</v>
      </c>
      <c r="O63" s="33">
        <v>1.0189999999999999</v>
      </c>
      <c r="P63" s="33">
        <v>0.78</v>
      </c>
      <c r="Q63" s="17">
        <f t="shared" si="0"/>
        <v>1.9729999999999999</v>
      </c>
      <c r="S63" s="2"/>
      <c r="T63" s="61"/>
      <c r="U63" s="61"/>
      <c r="V63" s="16"/>
    </row>
    <row r="64" spans="1:22" ht="31.2" hidden="1">
      <c r="A64" s="8">
        <v>44.513513513513502</v>
      </c>
      <c r="B64" s="35" t="s">
        <v>75</v>
      </c>
      <c r="C64" s="18"/>
      <c r="D64" s="18"/>
      <c r="E64" s="33"/>
      <c r="F64" s="33"/>
      <c r="G64" s="57">
        <f t="shared" si="1"/>
        <v>0</v>
      </c>
      <c r="H64" s="18"/>
      <c r="I64" s="18"/>
      <c r="J64" s="33"/>
      <c r="K64" s="33"/>
      <c r="L64" s="57">
        <f t="shared" si="2"/>
        <v>0</v>
      </c>
      <c r="M64" s="34"/>
      <c r="N64" s="34"/>
      <c r="O64" s="33"/>
      <c r="P64" s="33"/>
      <c r="Q64" s="17">
        <f t="shared" si="0"/>
        <v>0</v>
      </c>
      <c r="S64" s="2"/>
      <c r="T64" s="61"/>
      <c r="U64" s="61"/>
      <c r="V64" s="16"/>
    </row>
    <row r="65" spans="1:22" ht="46.8">
      <c r="A65" s="8">
        <v>49</v>
      </c>
      <c r="B65" s="32" t="s">
        <v>76</v>
      </c>
      <c r="C65" s="18">
        <v>0.77</v>
      </c>
      <c r="D65" s="18">
        <v>0</v>
      </c>
      <c r="E65" s="33">
        <v>1.2410000000000001</v>
      </c>
      <c r="F65" s="33">
        <v>1.2350000000000001</v>
      </c>
      <c r="G65" s="57">
        <f t="shared" si="1"/>
        <v>2.0110000000000001</v>
      </c>
      <c r="H65" s="18">
        <v>0.77</v>
      </c>
      <c r="I65" s="18">
        <v>0</v>
      </c>
      <c r="J65" s="33">
        <v>1.2549999999999999</v>
      </c>
      <c r="K65" s="33">
        <v>1.2609999999999999</v>
      </c>
      <c r="L65" s="57">
        <f t="shared" si="2"/>
        <v>2.0249999999999999</v>
      </c>
      <c r="M65" s="33">
        <v>0.77</v>
      </c>
      <c r="N65" s="33">
        <v>0</v>
      </c>
      <c r="O65" s="33">
        <v>1.1100000000000001</v>
      </c>
      <c r="P65" s="33">
        <v>0.94899999999999995</v>
      </c>
      <c r="Q65" s="17">
        <f t="shared" si="0"/>
        <v>1.8800000000000001</v>
      </c>
      <c r="S65" s="2"/>
      <c r="T65" s="61"/>
      <c r="U65" s="61"/>
      <c r="V65" s="16"/>
    </row>
    <row r="66" spans="1:22" ht="46.8">
      <c r="A66" s="8">
        <v>50</v>
      </c>
      <c r="B66" s="35" t="s">
        <v>77</v>
      </c>
      <c r="C66" s="18">
        <v>1.135</v>
      </c>
      <c r="D66" s="18">
        <v>0</v>
      </c>
      <c r="E66" s="33">
        <v>1.56</v>
      </c>
      <c r="F66" s="33">
        <v>1.5409999999999999</v>
      </c>
      <c r="G66" s="57">
        <f t="shared" si="1"/>
        <v>2.6950000000000003</v>
      </c>
      <c r="H66" s="18">
        <v>1.135</v>
      </c>
      <c r="I66" s="18">
        <v>0</v>
      </c>
      <c r="J66" s="33">
        <v>1.5740000000000001</v>
      </c>
      <c r="K66" s="33">
        <v>1.5660000000000001</v>
      </c>
      <c r="L66" s="57">
        <f t="shared" si="2"/>
        <v>2.7090000000000001</v>
      </c>
      <c r="M66" s="33">
        <v>1.135</v>
      </c>
      <c r="N66" s="33">
        <v>0</v>
      </c>
      <c r="O66" s="33">
        <v>1.573</v>
      </c>
      <c r="P66" s="33">
        <v>1.5649999999999999</v>
      </c>
      <c r="Q66" s="17">
        <f t="shared" si="0"/>
        <v>2.7080000000000002</v>
      </c>
      <c r="S66" s="2"/>
      <c r="T66" s="61"/>
      <c r="U66" s="61"/>
      <c r="V66" s="16"/>
    </row>
    <row r="67" spans="1:22" ht="46.8">
      <c r="A67" s="8">
        <v>51</v>
      </c>
      <c r="B67" s="32" t="s">
        <v>78</v>
      </c>
      <c r="C67" s="18">
        <v>1.0529999999999999</v>
      </c>
      <c r="D67" s="18">
        <v>0</v>
      </c>
      <c r="E67" s="33">
        <v>1.0509999999999999</v>
      </c>
      <c r="F67" s="33">
        <v>0.86399999999999999</v>
      </c>
      <c r="G67" s="57">
        <f t="shared" si="1"/>
        <v>2.1040000000000001</v>
      </c>
      <c r="H67" s="18">
        <v>1.0529999999999999</v>
      </c>
      <c r="I67" s="18">
        <v>0</v>
      </c>
      <c r="J67" s="33">
        <v>1.0609999999999999</v>
      </c>
      <c r="K67" s="33">
        <v>0.88800000000000001</v>
      </c>
      <c r="L67" s="57">
        <f t="shared" si="2"/>
        <v>2.1139999999999999</v>
      </c>
      <c r="M67" s="33">
        <v>1.0529999999999999</v>
      </c>
      <c r="N67" s="33">
        <v>0</v>
      </c>
      <c r="O67" s="33">
        <v>1.0609999999999999</v>
      </c>
      <c r="P67" s="33">
        <v>0.88700000000000001</v>
      </c>
      <c r="Q67" s="17">
        <f t="shared" si="0"/>
        <v>2.1139999999999999</v>
      </c>
      <c r="S67" s="2"/>
      <c r="T67" s="61"/>
      <c r="U67" s="61"/>
      <c r="V67" s="16"/>
    </row>
    <row r="68" spans="1:22" ht="31.2">
      <c r="A68" s="8">
        <v>52</v>
      </c>
      <c r="B68" s="35" t="s">
        <v>79</v>
      </c>
      <c r="C68" s="18">
        <v>1.236</v>
      </c>
      <c r="D68" s="18">
        <v>0</v>
      </c>
      <c r="E68" s="33">
        <v>1.056</v>
      </c>
      <c r="F68" s="33">
        <v>0.94499999999999995</v>
      </c>
      <c r="G68" s="57">
        <f t="shared" si="1"/>
        <v>2.2919999999999998</v>
      </c>
      <c r="H68" s="18">
        <v>1.236</v>
      </c>
      <c r="I68" s="18">
        <v>0</v>
      </c>
      <c r="J68" s="33">
        <v>1.0680000000000001</v>
      </c>
      <c r="K68" s="33">
        <v>0.97</v>
      </c>
      <c r="L68" s="57">
        <f t="shared" si="2"/>
        <v>2.3040000000000003</v>
      </c>
      <c r="M68" s="33">
        <v>1.236</v>
      </c>
      <c r="N68" s="33">
        <v>0</v>
      </c>
      <c r="O68" s="33">
        <v>1.113</v>
      </c>
      <c r="P68" s="33">
        <v>1.0660000000000001</v>
      </c>
      <c r="Q68" s="17">
        <f t="shared" si="0"/>
        <v>2.3490000000000002</v>
      </c>
      <c r="S68" s="2"/>
      <c r="T68" s="61"/>
      <c r="U68" s="61"/>
      <c r="V68" s="16"/>
    </row>
    <row r="69" spans="1:22" ht="46.8">
      <c r="A69" s="8">
        <v>53</v>
      </c>
      <c r="B69" s="32" t="s">
        <v>80</v>
      </c>
      <c r="C69" s="18">
        <v>1.04</v>
      </c>
      <c r="D69" s="18">
        <v>0</v>
      </c>
      <c r="E69" s="33">
        <v>1.0569999999999999</v>
      </c>
      <c r="F69" s="33">
        <v>0.90500000000000003</v>
      </c>
      <c r="G69" s="57">
        <f t="shared" si="1"/>
        <v>2.097</v>
      </c>
      <c r="H69" s="18">
        <v>1.04</v>
      </c>
      <c r="I69" s="18">
        <v>0</v>
      </c>
      <c r="J69" s="33">
        <v>1.0649999999999999</v>
      </c>
      <c r="K69" s="33">
        <v>0.92200000000000004</v>
      </c>
      <c r="L69" s="57">
        <f t="shared" si="2"/>
        <v>2.105</v>
      </c>
      <c r="M69" s="33">
        <v>1.04</v>
      </c>
      <c r="N69" s="33">
        <v>0</v>
      </c>
      <c r="O69" s="33">
        <v>1.0649999999999999</v>
      </c>
      <c r="P69" s="33">
        <v>0.92200000000000004</v>
      </c>
      <c r="Q69" s="17">
        <f t="shared" si="0"/>
        <v>2.105</v>
      </c>
      <c r="S69" s="2"/>
      <c r="T69" s="61"/>
      <c r="U69" s="61"/>
      <c r="V69" s="16"/>
    </row>
    <row r="70" spans="1:22" ht="46.8">
      <c r="A70" s="8">
        <v>54</v>
      </c>
      <c r="B70" s="32" t="s">
        <v>81</v>
      </c>
      <c r="C70" s="18">
        <v>0.86699999999999999</v>
      </c>
      <c r="D70" s="18">
        <v>0</v>
      </c>
      <c r="E70" s="33">
        <v>1.0109999999999999</v>
      </c>
      <c r="F70" s="33">
        <v>0.91100000000000003</v>
      </c>
      <c r="G70" s="57">
        <f t="shared" ref="G70:G127" si="3">C70+E70</f>
        <v>1.8779999999999999</v>
      </c>
      <c r="H70" s="18">
        <v>0.86699999999999999</v>
      </c>
      <c r="I70" s="18">
        <v>0</v>
      </c>
      <c r="J70" s="33">
        <v>1.026</v>
      </c>
      <c r="K70" s="33">
        <v>0.94099999999999995</v>
      </c>
      <c r="L70" s="57">
        <f t="shared" si="2"/>
        <v>1.893</v>
      </c>
      <c r="M70" s="33">
        <v>0.86699999999999999</v>
      </c>
      <c r="N70" s="33">
        <v>0</v>
      </c>
      <c r="O70" s="33">
        <v>1.026</v>
      </c>
      <c r="P70" s="33">
        <v>0.94099999999999995</v>
      </c>
      <c r="Q70" s="17">
        <f t="shared" si="0"/>
        <v>1.893</v>
      </c>
      <c r="S70" s="2"/>
      <c r="T70" s="61"/>
      <c r="U70" s="61"/>
      <c r="V70" s="16"/>
    </row>
    <row r="71" spans="1:22" ht="46.8">
      <c r="A71" s="8">
        <v>55</v>
      </c>
      <c r="B71" s="35" t="s">
        <v>82</v>
      </c>
      <c r="C71" s="18">
        <v>0.90700000000000003</v>
      </c>
      <c r="D71" s="18">
        <v>0</v>
      </c>
      <c r="E71" s="33">
        <v>1.1399999999999999</v>
      </c>
      <c r="F71" s="33">
        <v>1.0309999999999999</v>
      </c>
      <c r="G71" s="57">
        <f t="shared" si="3"/>
        <v>2.0469999999999997</v>
      </c>
      <c r="H71" s="18">
        <v>0.90700000000000003</v>
      </c>
      <c r="I71" s="18">
        <v>0</v>
      </c>
      <c r="J71" s="33">
        <v>1.129</v>
      </c>
      <c r="K71" s="33">
        <v>1.006</v>
      </c>
      <c r="L71" s="57">
        <f t="shared" si="2"/>
        <v>2.036</v>
      </c>
      <c r="M71" s="33">
        <v>0.90700000000000003</v>
      </c>
      <c r="N71" s="33">
        <v>0</v>
      </c>
      <c r="O71" s="33">
        <v>1.1279999999999999</v>
      </c>
      <c r="P71" s="33">
        <v>1.004</v>
      </c>
      <c r="Q71" s="17">
        <f t="shared" si="0"/>
        <v>2.0350000000000001</v>
      </c>
      <c r="S71" s="2"/>
      <c r="T71" s="61"/>
      <c r="U71" s="61"/>
      <c r="V71" s="16"/>
    </row>
    <row r="72" spans="1:22" ht="46.8">
      <c r="A72" s="8">
        <v>56</v>
      </c>
      <c r="B72" s="35" t="s">
        <v>83</v>
      </c>
      <c r="C72" s="18">
        <v>1.417</v>
      </c>
      <c r="D72" s="18">
        <v>0</v>
      </c>
      <c r="E72" s="33">
        <v>1.17</v>
      </c>
      <c r="F72" s="33">
        <v>0.81</v>
      </c>
      <c r="G72" s="57">
        <f t="shared" si="3"/>
        <v>2.5869999999999997</v>
      </c>
      <c r="H72" s="18">
        <v>1.417</v>
      </c>
      <c r="I72" s="18">
        <v>0</v>
      </c>
      <c r="J72" s="33">
        <v>1.177</v>
      </c>
      <c r="K72" s="33">
        <v>0.82899999999999996</v>
      </c>
      <c r="L72" s="57">
        <f t="shared" si="2"/>
        <v>2.5940000000000003</v>
      </c>
      <c r="M72" s="33">
        <v>1.417</v>
      </c>
      <c r="N72" s="33">
        <v>0</v>
      </c>
      <c r="O72" s="33">
        <v>1.175</v>
      </c>
      <c r="P72" s="33">
        <v>0.82599999999999996</v>
      </c>
      <c r="Q72" s="17">
        <f t="shared" si="0"/>
        <v>2.5920000000000001</v>
      </c>
      <c r="S72" s="2"/>
      <c r="T72" s="61"/>
      <c r="U72" s="61"/>
      <c r="V72" s="16"/>
    </row>
    <row r="73" spans="1:22" ht="46.8">
      <c r="A73" s="8">
        <v>57</v>
      </c>
      <c r="B73" s="32" t="s">
        <v>84</v>
      </c>
      <c r="C73" s="18">
        <v>0.84799999999999998</v>
      </c>
      <c r="D73" s="18">
        <v>0</v>
      </c>
      <c r="E73" s="33">
        <v>0.90700000000000003</v>
      </c>
      <c r="F73" s="33">
        <v>0.90500000000000003</v>
      </c>
      <c r="G73" s="57">
        <f t="shared" si="3"/>
        <v>1.7549999999999999</v>
      </c>
      <c r="H73" s="18">
        <v>0.84799999999999998</v>
      </c>
      <c r="I73" s="18">
        <v>0</v>
      </c>
      <c r="J73" s="33">
        <v>0.92100000000000004</v>
      </c>
      <c r="K73" s="33">
        <v>0.93200000000000005</v>
      </c>
      <c r="L73" s="57">
        <f t="shared" si="2"/>
        <v>1.7690000000000001</v>
      </c>
      <c r="M73" s="33">
        <v>0.84799999999999998</v>
      </c>
      <c r="N73" s="33">
        <v>0</v>
      </c>
      <c r="O73" s="33">
        <v>0.92100000000000004</v>
      </c>
      <c r="P73" s="33">
        <v>0.93200000000000005</v>
      </c>
      <c r="Q73" s="17">
        <f t="shared" si="0"/>
        <v>1.7690000000000001</v>
      </c>
      <c r="S73" s="2"/>
      <c r="T73" s="61"/>
      <c r="U73" s="61"/>
      <c r="V73" s="16"/>
    </row>
    <row r="74" spans="1:22" ht="31.2">
      <c r="A74" s="8">
        <v>58</v>
      </c>
      <c r="B74" s="32" t="s">
        <v>85</v>
      </c>
      <c r="C74" s="18">
        <v>1.054</v>
      </c>
      <c r="D74" s="18">
        <v>0</v>
      </c>
      <c r="E74" s="33">
        <v>0.86299999999999999</v>
      </c>
      <c r="F74" s="33">
        <v>0.71799999999999997</v>
      </c>
      <c r="G74" s="57">
        <f t="shared" si="3"/>
        <v>1.917</v>
      </c>
      <c r="H74" s="18">
        <v>1.054</v>
      </c>
      <c r="I74" s="18">
        <v>0</v>
      </c>
      <c r="J74" s="33">
        <v>0.874</v>
      </c>
      <c r="K74" s="33">
        <v>0.74099999999999999</v>
      </c>
      <c r="L74" s="57">
        <f t="shared" si="2"/>
        <v>1.9279999999999999</v>
      </c>
      <c r="M74" s="33">
        <v>1.054</v>
      </c>
      <c r="N74" s="33">
        <v>0</v>
      </c>
      <c r="O74" s="33">
        <v>0.873</v>
      </c>
      <c r="P74" s="33">
        <v>0.73899999999999999</v>
      </c>
      <c r="Q74" s="17">
        <f t="shared" ref="Q74:Q127" si="4">O74+M74</f>
        <v>1.927</v>
      </c>
      <c r="S74" s="2"/>
      <c r="T74" s="61"/>
      <c r="U74" s="61"/>
      <c r="V74" s="16"/>
    </row>
    <row r="75" spans="1:22" ht="46.8">
      <c r="A75" s="8">
        <v>59</v>
      </c>
      <c r="B75" s="32" t="s">
        <v>86</v>
      </c>
      <c r="C75" s="18">
        <v>0.85099999999999998</v>
      </c>
      <c r="D75" s="18">
        <v>0</v>
      </c>
      <c r="E75" s="33">
        <v>0.99399999999999999</v>
      </c>
      <c r="F75" s="33">
        <v>0.83599999999999997</v>
      </c>
      <c r="G75" s="57">
        <f t="shared" si="3"/>
        <v>1.845</v>
      </c>
      <c r="H75" s="18">
        <v>0.85099999999999998</v>
      </c>
      <c r="I75" s="18">
        <v>0</v>
      </c>
      <c r="J75" s="33">
        <v>1.0089999999999999</v>
      </c>
      <c r="K75" s="33">
        <v>0.86799999999999999</v>
      </c>
      <c r="L75" s="57">
        <f t="shared" ref="L75:L128" si="5">H75+J75</f>
        <v>1.8599999999999999</v>
      </c>
      <c r="M75" s="33">
        <v>0.85099999999999998</v>
      </c>
      <c r="N75" s="33">
        <v>0</v>
      </c>
      <c r="O75" s="33">
        <v>1.008</v>
      </c>
      <c r="P75" s="33">
        <v>0.86799999999999999</v>
      </c>
      <c r="Q75" s="17">
        <f t="shared" si="4"/>
        <v>1.859</v>
      </c>
      <c r="S75" s="2"/>
      <c r="T75" s="61"/>
      <c r="U75" s="61"/>
      <c r="V75" s="16"/>
    </row>
    <row r="76" spans="1:22" ht="31.2">
      <c r="A76" s="8">
        <v>60</v>
      </c>
      <c r="B76" s="32" t="s">
        <v>87</v>
      </c>
      <c r="C76" s="18">
        <v>0.81200000000000006</v>
      </c>
      <c r="D76" s="18">
        <v>0</v>
      </c>
      <c r="E76" s="33">
        <v>0.80200000000000005</v>
      </c>
      <c r="F76" s="33">
        <v>0.73899999999999999</v>
      </c>
      <c r="G76" s="57">
        <f t="shared" si="3"/>
        <v>1.6140000000000001</v>
      </c>
      <c r="H76" s="18">
        <v>0.81200000000000006</v>
      </c>
      <c r="I76" s="18">
        <v>0</v>
      </c>
      <c r="J76" s="33">
        <v>0.81399999999999995</v>
      </c>
      <c r="K76" s="33">
        <v>0.76400000000000001</v>
      </c>
      <c r="L76" s="57">
        <f t="shared" si="5"/>
        <v>1.6259999999999999</v>
      </c>
      <c r="M76" s="33">
        <v>0.81200000000000006</v>
      </c>
      <c r="N76" s="33">
        <v>0</v>
      </c>
      <c r="O76" s="33">
        <v>0.81399999999999995</v>
      </c>
      <c r="P76" s="33">
        <v>0.76300000000000001</v>
      </c>
      <c r="Q76" s="17">
        <f t="shared" si="4"/>
        <v>1.6259999999999999</v>
      </c>
      <c r="S76" s="2"/>
      <c r="T76" s="61"/>
      <c r="U76" s="61"/>
      <c r="V76" s="16"/>
    </row>
    <row r="77" spans="1:22" ht="46.8">
      <c r="A77" s="8">
        <v>61</v>
      </c>
      <c r="B77" s="32" t="s">
        <v>88</v>
      </c>
      <c r="C77" s="18">
        <v>0.85599999999999998</v>
      </c>
      <c r="D77" s="18">
        <v>0</v>
      </c>
      <c r="E77" s="33">
        <v>0.97599999999999998</v>
      </c>
      <c r="F77" s="33">
        <v>1.143</v>
      </c>
      <c r="G77" s="57">
        <f t="shared" si="3"/>
        <v>1.8319999999999999</v>
      </c>
      <c r="H77" s="18">
        <v>0.85599999999999998</v>
      </c>
      <c r="I77" s="18">
        <v>0</v>
      </c>
      <c r="J77" s="33">
        <v>1.002</v>
      </c>
      <c r="K77" s="33">
        <v>1.1919999999999999</v>
      </c>
      <c r="L77" s="57">
        <f t="shared" si="5"/>
        <v>1.8580000000000001</v>
      </c>
      <c r="M77" s="33">
        <v>0.85599999999999998</v>
      </c>
      <c r="N77" s="33">
        <v>0</v>
      </c>
      <c r="O77" s="33">
        <v>1.0029999999999999</v>
      </c>
      <c r="P77" s="33">
        <v>1.194</v>
      </c>
      <c r="Q77" s="17">
        <f t="shared" si="4"/>
        <v>1.859</v>
      </c>
      <c r="S77" s="2"/>
      <c r="T77" s="61"/>
      <c r="U77" s="61"/>
      <c r="V77" s="16"/>
    </row>
    <row r="78" spans="1:22" ht="46.8">
      <c r="A78" s="8">
        <v>62</v>
      </c>
      <c r="B78" s="35" t="s">
        <v>89</v>
      </c>
      <c r="C78" s="18">
        <v>1.0780000000000001</v>
      </c>
      <c r="D78" s="18">
        <v>0</v>
      </c>
      <c r="E78" s="33">
        <v>1.069</v>
      </c>
      <c r="F78" s="33">
        <v>0.86399999999999999</v>
      </c>
      <c r="G78" s="57">
        <f t="shared" si="3"/>
        <v>2.1470000000000002</v>
      </c>
      <c r="H78" s="18">
        <v>1.0780000000000001</v>
      </c>
      <c r="I78" s="18">
        <v>0</v>
      </c>
      <c r="J78" s="33">
        <v>1.077</v>
      </c>
      <c r="K78" s="33">
        <v>0.88300000000000001</v>
      </c>
      <c r="L78" s="57">
        <f t="shared" si="5"/>
        <v>2.1550000000000002</v>
      </c>
      <c r="M78" s="33">
        <v>1.0780000000000001</v>
      </c>
      <c r="N78" s="33">
        <v>0</v>
      </c>
      <c r="O78" s="33">
        <v>1.0760000000000001</v>
      </c>
      <c r="P78" s="33">
        <v>0.88200000000000001</v>
      </c>
      <c r="Q78" s="17">
        <f t="shared" si="4"/>
        <v>2.1539999999999999</v>
      </c>
      <c r="S78" s="2"/>
      <c r="T78" s="61"/>
      <c r="U78" s="61"/>
      <c r="V78" s="16"/>
    </row>
    <row r="79" spans="1:22" ht="46.8">
      <c r="A79" s="8">
        <v>63</v>
      </c>
      <c r="B79" s="32" t="s">
        <v>90</v>
      </c>
      <c r="C79" s="18">
        <v>1.137</v>
      </c>
      <c r="D79" s="18">
        <v>0</v>
      </c>
      <c r="E79" s="33">
        <v>0.90700000000000003</v>
      </c>
      <c r="F79" s="33">
        <v>0.88300000000000001</v>
      </c>
      <c r="G79" s="57">
        <f t="shared" si="3"/>
        <v>2.044</v>
      </c>
      <c r="H79" s="18">
        <v>1.137</v>
      </c>
      <c r="I79" s="18">
        <v>0</v>
      </c>
      <c r="J79" s="33">
        <v>0.92300000000000004</v>
      </c>
      <c r="K79" s="33">
        <v>0.91500000000000004</v>
      </c>
      <c r="L79" s="57">
        <f t="shared" si="5"/>
        <v>2.06</v>
      </c>
      <c r="M79" s="33">
        <v>1.137</v>
      </c>
      <c r="N79" s="33">
        <v>0</v>
      </c>
      <c r="O79" s="33">
        <v>0.92300000000000004</v>
      </c>
      <c r="P79" s="33">
        <v>0.91500000000000004</v>
      </c>
      <c r="Q79" s="17">
        <f t="shared" si="4"/>
        <v>2.06</v>
      </c>
      <c r="S79" s="2"/>
      <c r="T79" s="61"/>
      <c r="U79" s="61"/>
      <c r="V79" s="16"/>
    </row>
    <row r="80" spans="1:22" ht="46.8">
      <c r="A80" s="8">
        <v>64</v>
      </c>
      <c r="B80" s="35" t="s">
        <v>91</v>
      </c>
      <c r="C80" s="18">
        <v>0.95399999999999996</v>
      </c>
      <c r="D80" s="18">
        <v>0</v>
      </c>
      <c r="E80" s="33">
        <v>1.1919999999999999</v>
      </c>
      <c r="F80" s="33">
        <v>1.0840000000000001</v>
      </c>
      <c r="G80" s="57">
        <f t="shared" si="3"/>
        <v>2.1459999999999999</v>
      </c>
      <c r="H80" s="18">
        <v>0.95399999999999996</v>
      </c>
      <c r="I80" s="18">
        <v>0</v>
      </c>
      <c r="J80" s="33">
        <v>1.1830000000000001</v>
      </c>
      <c r="K80" s="33">
        <v>1.103</v>
      </c>
      <c r="L80" s="57">
        <f t="shared" si="5"/>
        <v>2.137</v>
      </c>
      <c r="M80" s="33">
        <v>0.95399999999999996</v>
      </c>
      <c r="N80" s="33">
        <v>0</v>
      </c>
      <c r="O80" s="33">
        <v>1.1819999999999999</v>
      </c>
      <c r="P80" s="33">
        <v>1.101</v>
      </c>
      <c r="Q80" s="17">
        <f t="shared" si="4"/>
        <v>2.1360000000000001</v>
      </c>
      <c r="S80" s="2"/>
      <c r="T80" s="61"/>
      <c r="U80" s="61"/>
      <c r="V80" s="16"/>
    </row>
    <row r="81" spans="1:22" ht="46.8">
      <c r="A81" s="8">
        <v>65</v>
      </c>
      <c r="B81" s="32" t="s">
        <v>92</v>
      </c>
      <c r="C81" s="18">
        <v>0.79100000000000004</v>
      </c>
      <c r="D81" s="18">
        <v>0</v>
      </c>
      <c r="E81" s="33">
        <v>1.0289999999999999</v>
      </c>
      <c r="F81" s="33">
        <v>0.99399999999999999</v>
      </c>
      <c r="G81" s="57">
        <f t="shared" si="3"/>
        <v>1.8199999999999998</v>
      </c>
      <c r="H81" s="18">
        <v>0.79100000000000004</v>
      </c>
      <c r="I81" s="18">
        <v>0</v>
      </c>
      <c r="J81" s="33">
        <v>1.046</v>
      </c>
      <c r="K81" s="33">
        <v>1.0289999999999999</v>
      </c>
      <c r="L81" s="57">
        <f t="shared" si="5"/>
        <v>1.8370000000000002</v>
      </c>
      <c r="M81" s="33">
        <v>0.79100000000000004</v>
      </c>
      <c r="N81" s="33">
        <v>0</v>
      </c>
      <c r="O81" s="33">
        <v>1.0469999999999999</v>
      </c>
      <c r="P81" s="33">
        <v>1.0289999999999999</v>
      </c>
      <c r="Q81" s="17">
        <f t="shared" si="4"/>
        <v>1.8380000000000001</v>
      </c>
      <c r="S81" s="2"/>
      <c r="T81" s="61"/>
      <c r="U81" s="61"/>
      <c r="V81" s="16"/>
    </row>
    <row r="82" spans="1:22" ht="46.8">
      <c r="A82" s="8">
        <v>66</v>
      </c>
      <c r="B82" s="32" t="s">
        <v>93</v>
      </c>
      <c r="C82" s="18">
        <v>0.88300000000000001</v>
      </c>
      <c r="D82" s="18">
        <v>0</v>
      </c>
      <c r="E82" s="33">
        <v>0.96099999999999997</v>
      </c>
      <c r="F82" s="33">
        <v>1.0680000000000001</v>
      </c>
      <c r="G82" s="57">
        <f t="shared" si="3"/>
        <v>1.8439999999999999</v>
      </c>
      <c r="H82" s="18">
        <v>0.88300000000000001</v>
      </c>
      <c r="I82" s="18">
        <v>0</v>
      </c>
      <c r="J82" s="33">
        <v>0.89200000000000002</v>
      </c>
      <c r="K82" s="33">
        <v>0.91300000000000003</v>
      </c>
      <c r="L82" s="57">
        <f t="shared" si="5"/>
        <v>1.7749999999999999</v>
      </c>
      <c r="M82" s="33">
        <v>0.88300000000000001</v>
      </c>
      <c r="N82" s="33">
        <v>0</v>
      </c>
      <c r="O82" s="33">
        <v>0.89200000000000002</v>
      </c>
      <c r="P82" s="33">
        <v>0.91400000000000003</v>
      </c>
      <c r="Q82" s="17">
        <f t="shared" si="4"/>
        <v>1.7749999999999999</v>
      </c>
      <c r="S82" s="2"/>
      <c r="T82" s="61"/>
      <c r="U82" s="61"/>
      <c r="V82" s="16"/>
    </row>
    <row r="83" spans="1:22" ht="46.8">
      <c r="A83" s="8">
        <v>67</v>
      </c>
      <c r="B83" s="32" t="s">
        <v>94</v>
      </c>
      <c r="C83" s="18">
        <v>1.034</v>
      </c>
      <c r="D83" s="18">
        <v>0</v>
      </c>
      <c r="E83" s="33">
        <v>1.2709999999999999</v>
      </c>
      <c r="F83" s="33">
        <v>1.2869999999999999</v>
      </c>
      <c r="G83" s="57">
        <f t="shared" si="3"/>
        <v>2.3049999999999997</v>
      </c>
      <c r="H83" s="18">
        <v>1.034</v>
      </c>
      <c r="I83" s="18">
        <v>0</v>
      </c>
      <c r="J83" s="33">
        <v>1.3009999999999999</v>
      </c>
      <c r="K83" s="33">
        <v>1.3460000000000001</v>
      </c>
      <c r="L83" s="57">
        <f t="shared" si="5"/>
        <v>2.335</v>
      </c>
      <c r="M83" s="33">
        <v>1.034</v>
      </c>
      <c r="N83" s="33">
        <v>0</v>
      </c>
      <c r="O83" s="33">
        <v>1.3009999999999999</v>
      </c>
      <c r="P83" s="33">
        <v>1.3460000000000001</v>
      </c>
      <c r="Q83" s="17">
        <f t="shared" si="4"/>
        <v>2.335</v>
      </c>
      <c r="S83" s="2"/>
      <c r="T83" s="61"/>
      <c r="U83" s="61"/>
      <c r="V83" s="16"/>
    </row>
    <row r="84" spans="1:22" ht="46.8">
      <c r="A84" s="8">
        <v>68</v>
      </c>
      <c r="B84" s="32" t="s">
        <v>95</v>
      </c>
      <c r="C84" s="18">
        <v>1.1180000000000001</v>
      </c>
      <c r="D84" s="18">
        <v>0</v>
      </c>
      <c r="E84" s="33">
        <v>1.2789999999999999</v>
      </c>
      <c r="F84" s="33">
        <v>1.3109999999999999</v>
      </c>
      <c r="G84" s="57">
        <f t="shared" si="3"/>
        <v>2.3970000000000002</v>
      </c>
      <c r="H84" s="18">
        <v>1.1180000000000001</v>
      </c>
      <c r="I84" s="18">
        <v>0</v>
      </c>
      <c r="J84" s="33">
        <v>1.3109999999999999</v>
      </c>
      <c r="K84" s="33">
        <v>1.375</v>
      </c>
      <c r="L84" s="57">
        <f t="shared" si="5"/>
        <v>2.4290000000000003</v>
      </c>
      <c r="M84" s="33">
        <v>1.1180000000000001</v>
      </c>
      <c r="N84" s="33">
        <v>0</v>
      </c>
      <c r="O84" s="33">
        <v>1.3109999999999999</v>
      </c>
      <c r="P84" s="33">
        <v>1.3759999999999999</v>
      </c>
      <c r="Q84" s="17">
        <f t="shared" si="4"/>
        <v>2.4290000000000003</v>
      </c>
      <c r="S84" s="2"/>
      <c r="T84" s="61"/>
      <c r="U84" s="61"/>
      <c r="V84" s="16"/>
    </row>
    <row r="85" spans="1:22" ht="46.8">
      <c r="A85" s="8">
        <v>69</v>
      </c>
      <c r="B85" s="32" t="s">
        <v>96</v>
      </c>
      <c r="C85" s="18">
        <v>1.097</v>
      </c>
      <c r="D85" s="18">
        <v>0</v>
      </c>
      <c r="E85" s="33">
        <v>0.90500000000000003</v>
      </c>
      <c r="F85" s="33">
        <v>0.83299999999999996</v>
      </c>
      <c r="G85" s="57">
        <f t="shared" si="3"/>
        <v>2.0019999999999998</v>
      </c>
      <c r="H85" s="18">
        <v>1.097</v>
      </c>
      <c r="I85" s="18">
        <v>0</v>
      </c>
      <c r="J85" s="33">
        <v>0.91900000000000004</v>
      </c>
      <c r="K85" s="33">
        <v>0.86299999999999999</v>
      </c>
      <c r="L85" s="57">
        <f t="shared" si="5"/>
        <v>2.016</v>
      </c>
      <c r="M85" s="33">
        <v>1.097</v>
      </c>
      <c r="N85" s="33">
        <v>0</v>
      </c>
      <c r="O85" s="33">
        <v>0.91900000000000004</v>
      </c>
      <c r="P85" s="33">
        <v>0.86299999999999999</v>
      </c>
      <c r="Q85" s="17">
        <f t="shared" si="4"/>
        <v>2.016</v>
      </c>
      <c r="S85" s="2"/>
      <c r="T85" s="61"/>
      <c r="U85" s="61"/>
      <c r="V85" s="16"/>
    </row>
    <row r="86" spans="1:22" ht="46.8">
      <c r="A86" s="8">
        <v>70</v>
      </c>
      <c r="B86" s="32" t="s">
        <v>97</v>
      </c>
      <c r="C86" s="18">
        <v>0.84299999999999997</v>
      </c>
      <c r="D86" s="18">
        <v>0</v>
      </c>
      <c r="E86" s="33">
        <v>1.0349999999999999</v>
      </c>
      <c r="F86" s="33">
        <v>0.83</v>
      </c>
      <c r="G86" s="57">
        <f t="shared" si="3"/>
        <v>1.8779999999999999</v>
      </c>
      <c r="H86" s="18">
        <v>0.84299999999999997</v>
      </c>
      <c r="I86" s="18">
        <v>0</v>
      </c>
      <c r="J86" s="33">
        <v>1.04</v>
      </c>
      <c r="K86" s="33">
        <v>0.84099999999999997</v>
      </c>
      <c r="L86" s="57">
        <f t="shared" si="5"/>
        <v>1.883</v>
      </c>
      <c r="M86" s="33">
        <v>0.84299999999999997</v>
      </c>
      <c r="N86" s="33">
        <v>0</v>
      </c>
      <c r="O86" s="33">
        <v>1.0389999999999999</v>
      </c>
      <c r="P86" s="33">
        <v>0.84</v>
      </c>
      <c r="Q86" s="17">
        <f t="shared" si="4"/>
        <v>1.8819999999999999</v>
      </c>
      <c r="S86" s="2"/>
      <c r="T86" s="61"/>
      <c r="U86" s="61"/>
      <c r="V86" s="16"/>
    </row>
    <row r="87" spans="1:22" ht="31.2">
      <c r="A87" s="8">
        <v>71</v>
      </c>
      <c r="B87" s="32" t="s">
        <v>98</v>
      </c>
      <c r="C87" s="18">
        <v>1.131</v>
      </c>
      <c r="D87" s="18">
        <v>0</v>
      </c>
      <c r="E87" s="33">
        <v>3.524</v>
      </c>
      <c r="F87" s="33">
        <v>3.2160000000000002</v>
      </c>
      <c r="G87" s="57">
        <f t="shared" si="3"/>
        <v>4.6550000000000002</v>
      </c>
      <c r="H87" s="18">
        <v>1.131</v>
      </c>
      <c r="I87" s="18">
        <v>0</v>
      </c>
      <c r="J87" s="33">
        <v>3.5819999999999999</v>
      </c>
      <c r="K87" s="33">
        <v>3.335</v>
      </c>
      <c r="L87" s="57">
        <f t="shared" si="5"/>
        <v>4.7130000000000001</v>
      </c>
      <c r="M87" s="33">
        <v>1.131</v>
      </c>
      <c r="N87" s="33">
        <v>0</v>
      </c>
      <c r="O87" s="33">
        <v>3.581</v>
      </c>
      <c r="P87" s="33">
        <v>3.3330000000000002</v>
      </c>
      <c r="Q87" s="17">
        <f t="shared" si="4"/>
        <v>4.7119999999999997</v>
      </c>
      <c r="S87" s="2"/>
      <c r="T87" s="61"/>
      <c r="U87" s="61"/>
      <c r="V87" s="16"/>
    </row>
    <row r="88" spans="1:22" ht="46.8">
      <c r="A88" s="8">
        <v>72</v>
      </c>
      <c r="B88" s="32" t="s">
        <v>99</v>
      </c>
      <c r="C88" s="18">
        <v>1.29</v>
      </c>
      <c r="D88" s="18">
        <v>0</v>
      </c>
      <c r="E88" s="33">
        <v>1.286</v>
      </c>
      <c r="F88" s="33">
        <v>1.393</v>
      </c>
      <c r="G88" s="57">
        <f t="shared" si="3"/>
        <v>2.5760000000000001</v>
      </c>
      <c r="H88" s="18">
        <v>1.29</v>
      </c>
      <c r="I88" s="18">
        <v>0</v>
      </c>
      <c r="J88" s="33">
        <v>1.3129999999999999</v>
      </c>
      <c r="K88" s="33">
        <v>1.4419999999999999</v>
      </c>
      <c r="L88" s="57">
        <f t="shared" si="5"/>
        <v>2.6029999999999998</v>
      </c>
      <c r="M88" s="33">
        <v>1.29</v>
      </c>
      <c r="N88" s="33">
        <v>0</v>
      </c>
      <c r="O88" s="33">
        <v>1.3129999999999999</v>
      </c>
      <c r="P88" s="33">
        <v>1.4430000000000001</v>
      </c>
      <c r="Q88" s="17">
        <f t="shared" si="4"/>
        <v>2.6029999999999998</v>
      </c>
      <c r="S88" s="2"/>
      <c r="T88" s="61"/>
      <c r="U88" s="61"/>
      <c r="V88" s="16"/>
    </row>
    <row r="89" spans="1:22" ht="46.8">
      <c r="A89" s="8">
        <v>73</v>
      </c>
      <c r="B89" s="32" t="s">
        <v>100</v>
      </c>
      <c r="C89" s="18">
        <v>0.96299999999999997</v>
      </c>
      <c r="D89" s="18">
        <v>0</v>
      </c>
      <c r="E89" s="33">
        <v>0.999</v>
      </c>
      <c r="F89" s="33">
        <v>1.341</v>
      </c>
      <c r="G89" s="57">
        <f t="shared" si="3"/>
        <v>1.962</v>
      </c>
      <c r="H89" s="18">
        <v>0.96299999999999997</v>
      </c>
      <c r="I89" s="18">
        <v>0</v>
      </c>
      <c r="J89" s="33">
        <v>1.0329999999999999</v>
      </c>
      <c r="K89" s="33">
        <v>1.4</v>
      </c>
      <c r="L89" s="57">
        <f t="shared" si="5"/>
        <v>1.996</v>
      </c>
      <c r="M89" s="33">
        <v>0.96299999999999997</v>
      </c>
      <c r="N89" s="33">
        <v>0</v>
      </c>
      <c r="O89" s="33">
        <v>0.95399999999999996</v>
      </c>
      <c r="P89" s="33">
        <v>1.23</v>
      </c>
      <c r="Q89" s="17">
        <f t="shared" si="4"/>
        <v>1.9169999999999998</v>
      </c>
      <c r="S89" s="2"/>
      <c r="T89" s="61"/>
      <c r="U89" s="61"/>
      <c r="V89" s="16"/>
    </row>
    <row r="90" spans="1:22" ht="46.8">
      <c r="A90" s="8">
        <v>74</v>
      </c>
      <c r="B90" s="35" t="s">
        <v>101</v>
      </c>
      <c r="C90" s="18">
        <v>1.4139999999999999</v>
      </c>
      <c r="D90" s="18">
        <v>0</v>
      </c>
      <c r="E90" s="33">
        <v>1.141</v>
      </c>
      <c r="F90" s="33">
        <v>1.2390000000000001</v>
      </c>
      <c r="G90" s="57">
        <f t="shared" si="3"/>
        <v>2.5549999999999997</v>
      </c>
      <c r="H90" s="18">
        <v>1.4139999999999999</v>
      </c>
      <c r="I90" s="18">
        <v>0</v>
      </c>
      <c r="J90" s="33">
        <v>1.157</v>
      </c>
      <c r="K90" s="33">
        <v>1.266</v>
      </c>
      <c r="L90" s="57">
        <f t="shared" si="5"/>
        <v>2.5709999999999997</v>
      </c>
      <c r="M90" s="33">
        <v>1.4139999999999999</v>
      </c>
      <c r="N90" s="33">
        <v>0</v>
      </c>
      <c r="O90" s="33">
        <v>1.157</v>
      </c>
      <c r="P90" s="33">
        <v>1.2669999999999999</v>
      </c>
      <c r="Q90" s="17">
        <f t="shared" si="4"/>
        <v>2.5709999999999997</v>
      </c>
      <c r="S90" s="2"/>
      <c r="T90" s="61"/>
      <c r="U90" s="61"/>
      <c r="V90" s="16"/>
    </row>
    <row r="91" spans="1:22" ht="31.2">
      <c r="A91" s="8">
        <v>75</v>
      </c>
      <c r="B91" s="32" t="s">
        <v>102</v>
      </c>
      <c r="C91" s="18">
        <v>1.0760000000000001</v>
      </c>
      <c r="D91" s="18">
        <v>0</v>
      </c>
      <c r="E91" s="33">
        <v>0.70899999999999996</v>
      </c>
      <c r="F91" s="33">
        <v>0.76100000000000001</v>
      </c>
      <c r="G91" s="57">
        <f t="shared" si="3"/>
        <v>1.7850000000000001</v>
      </c>
      <c r="H91" s="18">
        <v>1.0760000000000001</v>
      </c>
      <c r="I91" s="18">
        <v>0</v>
      </c>
      <c r="J91" s="33">
        <v>0.72199999999999998</v>
      </c>
      <c r="K91" s="33">
        <v>0.78500000000000003</v>
      </c>
      <c r="L91" s="57">
        <f t="shared" si="5"/>
        <v>1.798</v>
      </c>
      <c r="M91" s="33">
        <v>1.0760000000000001</v>
      </c>
      <c r="N91" s="33">
        <v>0</v>
      </c>
      <c r="O91" s="33">
        <v>0.72199999999999998</v>
      </c>
      <c r="P91" s="33">
        <v>0.78600000000000003</v>
      </c>
      <c r="Q91" s="17">
        <f t="shared" si="4"/>
        <v>1.798</v>
      </c>
      <c r="S91" s="2"/>
      <c r="T91" s="61"/>
      <c r="U91" s="61"/>
      <c r="V91" s="16"/>
    </row>
    <row r="92" spans="1:22" ht="31.2">
      <c r="A92" s="8">
        <v>76</v>
      </c>
      <c r="B92" s="32" t="s">
        <v>103</v>
      </c>
      <c r="C92" s="18">
        <v>0.98299999999999998</v>
      </c>
      <c r="D92" s="18">
        <v>0</v>
      </c>
      <c r="E92" s="33">
        <v>0.90300000000000002</v>
      </c>
      <c r="F92" s="33">
        <v>1.034</v>
      </c>
      <c r="G92" s="57">
        <f t="shared" si="3"/>
        <v>1.8860000000000001</v>
      </c>
      <c r="H92" s="18">
        <v>0.98299999999999998</v>
      </c>
      <c r="I92" s="18">
        <v>0</v>
      </c>
      <c r="J92" s="33">
        <v>0.92100000000000004</v>
      </c>
      <c r="K92" s="33">
        <v>1.0640000000000001</v>
      </c>
      <c r="L92" s="57">
        <f t="shared" si="5"/>
        <v>1.9039999999999999</v>
      </c>
      <c r="M92" s="33">
        <v>0.98299999999999998</v>
      </c>
      <c r="N92" s="33">
        <v>0</v>
      </c>
      <c r="O92" s="33">
        <v>0.92100000000000004</v>
      </c>
      <c r="P92" s="33">
        <v>1.0649999999999999</v>
      </c>
      <c r="Q92" s="17">
        <f t="shared" si="4"/>
        <v>1.9039999999999999</v>
      </c>
      <c r="S92" s="2"/>
      <c r="T92" s="61"/>
      <c r="U92" s="61"/>
      <c r="V92" s="16"/>
    </row>
    <row r="93" spans="1:22" ht="46.8">
      <c r="A93" s="8">
        <v>77</v>
      </c>
      <c r="B93" s="32" t="s">
        <v>104</v>
      </c>
      <c r="C93" s="18">
        <v>1.0940000000000001</v>
      </c>
      <c r="D93" s="18">
        <v>0</v>
      </c>
      <c r="E93" s="33">
        <v>1.113</v>
      </c>
      <c r="F93" s="33">
        <v>1.268</v>
      </c>
      <c r="G93" s="57">
        <f t="shared" si="3"/>
        <v>2.2069999999999999</v>
      </c>
      <c r="H93" s="18">
        <v>1.0940000000000001</v>
      </c>
      <c r="I93" s="18">
        <v>0</v>
      </c>
      <c r="J93" s="33">
        <v>1.141</v>
      </c>
      <c r="K93" s="33">
        <v>1.32</v>
      </c>
      <c r="L93" s="57">
        <f t="shared" si="5"/>
        <v>2.2350000000000003</v>
      </c>
      <c r="M93" s="33">
        <v>1.0940000000000001</v>
      </c>
      <c r="N93" s="33">
        <v>0</v>
      </c>
      <c r="O93" s="33">
        <v>1.1419999999999999</v>
      </c>
      <c r="P93" s="33">
        <v>1.321</v>
      </c>
      <c r="Q93" s="17">
        <f t="shared" si="4"/>
        <v>2.2359999999999998</v>
      </c>
      <c r="S93" s="2"/>
      <c r="T93" s="61"/>
      <c r="U93" s="61"/>
      <c r="V93" s="16"/>
    </row>
    <row r="94" spans="1:22" ht="46.8">
      <c r="A94" s="8">
        <v>78</v>
      </c>
      <c r="B94" s="32" t="s">
        <v>105</v>
      </c>
      <c r="C94" s="18">
        <v>1.19</v>
      </c>
      <c r="D94" s="18">
        <v>0</v>
      </c>
      <c r="E94" s="33">
        <v>0.65400000000000003</v>
      </c>
      <c r="F94" s="33">
        <v>0.71799999999999997</v>
      </c>
      <c r="G94" s="57">
        <f t="shared" si="3"/>
        <v>1.8439999999999999</v>
      </c>
      <c r="H94" s="18">
        <v>1.19</v>
      </c>
      <c r="I94" s="18">
        <v>0</v>
      </c>
      <c r="J94" s="33">
        <v>0.61899999999999999</v>
      </c>
      <c r="K94" s="33">
        <v>0.63800000000000001</v>
      </c>
      <c r="L94" s="57">
        <f t="shared" si="5"/>
        <v>1.8089999999999999</v>
      </c>
      <c r="M94" s="33">
        <v>1.19</v>
      </c>
      <c r="N94" s="33">
        <v>0</v>
      </c>
      <c r="O94" s="33">
        <v>0.61899999999999999</v>
      </c>
      <c r="P94" s="33">
        <v>0.63800000000000001</v>
      </c>
      <c r="Q94" s="17">
        <f t="shared" si="4"/>
        <v>1.8089999999999999</v>
      </c>
      <c r="S94" s="2"/>
      <c r="T94" s="61"/>
      <c r="U94" s="61"/>
      <c r="V94" s="16"/>
    </row>
    <row r="95" spans="1:22" ht="31.2" hidden="1">
      <c r="A95" s="8">
        <v>69.648648648648603</v>
      </c>
      <c r="B95" s="35" t="s">
        <v>106</v>
      </c>
      <c r="C95" s="18"/>
      <c r="D95" s="18"/>
      <c r="E95" s="33"/>
      <c r="F95" s="33"/>
      <c r="G95" s="57">
        <f t="shared" si="3"/>
        <v>0</v>
      </c>
      <c r="H95" s="18"/>
      <c r="I95" s="18"/>
      <c r="J95" s="33"/>
      <c r="K95" s="33"/>
      <c r="L95" s="57">
        <f t="shared" si="5"/>
        <v>0</v>
      </c>
      <c r="M95" s="34"/>
      <c r="N95" s="34"/>
      <c r="O95" s="33"/>
      <c r="P95" s="33"/>
      <c r="Q95" s="17">
        <f t="shared" si="4"/>
        <v>0</v>
      </c>
      <c r="S95" s="2"/>
      <c r="T95" s="61"/>
      <c r="U95" s="61"/>
      <c r="V95" s="16"/>
    </row>
    <row r="96" spans="1:22" ht="31.2">
      <c r="A96" s="8">
        <v>79</v>
      </c>
      <c r="B96" s="32" t="s">
        <v>107</v>
      </c>
      <c r="C96" s="18">
        <v>1.1200000000000001</v>
      </c>
      <c r="D96" s="18">
        <v>0</v>
      </c>
      <c r="E96" s="33">
        <v>1.2490000000000001</v>
      </c>
      <c r="F96" s="33">
        <v>1.2</v>
      </c>
      <c r="G96" s="57">
        <f t="shared" si="3"/>
        <v>2.3690000000000002</v>
      </c>
      <c r="H96" s="18">
        <v>1.1200000000000001</v>
      </c>
      <c r="I96" s="18">
        <v>0</v>
      </c>
      <c r="J96" s="33">
        <v>1.3220000000000001</v>
      </c>
      <c r="K96" s="33">
        <v>1.3540000000000001</v>
      </c>
      <c r="L96" s="57">
        <f t="shared" si="5"/>
        <v>2.4420000000000002</v>
      </c>
      <c r="M96" s="33">
        <v>1.1200000000000001</v>
      </c>
      <c r="N96" s="33">
        <v>0</v>
      </c>
      <c r="O96" s="33">
        <v>1.268</v>
      </c>
      <c r="P96" s="33">
        <v>1.2370000000000001</v>
      </c>
      <c r="Q96" s="17">
        <f t="shared" si="4"/>
        <v>2.3879999999999999</v>
      </c>
      <c r="S96" s="2"/>
      <c r="T96" s="61"/>
      <c r="U96" s="61"/>
      <c r="V96" s="16"/>
    </row>
    <row r="97" spans="1:22" ht="46.8">
      <c r="A97" s="8">
        <v>80</v>
      </c>
      <c r="B97" s="32" t="s">
        <v>108</v>
      </c>
      <c r="C97" s="18">
        <v>1.536</v>
      </c>
      <c r="D97" s="18">
        <v>0</v>
      </c>
      <c r="E97" s="33">
        <v>1.1299999999999999</v>
      </c>
      <c r="F97" s="33">
        <v>1.0609999999999999</v>
      </c>
      <c r="G97" s="57">
        <f t="shared" si="3"/>
        <v>2.6659999999999999</v>
      </c>
      <c r="H97" s="18">
        <v>1.536</v>
      </c>
      <c r="I97" s="18">
        <v>0</v>
      </c>
      <c r="J97" s="33">
        <v>1.157</v>
      </c>
      <c r="K97" s="33">
        <v>1.117</v>
      </c>
      <c r="L97" s="57">
        <f t="shared" si="5"/>
        <v>2.6930000000000001</v>
      </c>
      <c r="M97" s="33">
        <v>1.536</v>
      </c>
      <c r="N97" s="33">
        <v>0</v>
      </c>
      <c r="O97" s="33">
        <v>1.157</v>
      </c>
      <c r="P97" s="33">
        <v>1.117</v>
      </c>
      <c r="Q97" s="17">
        <f t="shared" si="4"/>
        <v>2.6930000000000001</v>
      </c>
      <c r="S97" s="2"/>
      <c r="T97" s="61"/>
      <c r="U97" s="61"/>
      <c r="V97" s="16"/>
    </row>
    <row r="98" spans="1:22" ht="31.2">
      <c r="A98" s="8">
        <v>81</v>
      </c>
      <c r="B98" s="35" t="s">
        <v>109</v>
      </c>
      <c r="C98" s="18">
        <v>1.5229999999999999</v>
      </c>
      <c r="D98" s="18">
        <v>0</v>
      </c>
      <c r="E98" s="33">
        <v>1.657</v>
      </c>
      <c r="F98" s="33">
        <v>1.4179999999999999</v>
      </c>
      <c r="G98" s="57">
        <f t="shared" si="3"/>
        <v>3.1799999999999997</v>
      </c>
      <c r="H98" s="18">
        <v>1.5229999999999999</v>
      </c>
      <c r="I98" s="18">
        <v>0</v>
      </c>
      <c r="J98" s="33">
        <v>1.6850000000000001</v>
      </c>
      <c r="K98" s="33">
        <v>1.48</v>
      </c>
      <c r="L98" s="57">
        <f t="shared" si="5"/>
        <v>3.2080000000000002</v>
      </c>
      <c r="M98" s="33">
        <v>1.5229999999999999</v>
      </c>
      <c r="N98" s="33">
        <v>0</v>
      </c>
      <c r="O98" s="33">
        <v>1.6839999999999999</v>
      </c>
      <c r="P98" s="33">
        <v>1.478</v>
      </c>
      <c r="Q98" s="17">
        <f t="shared" si="4"/>
        <v>3.2069999999999999</v>
      </c>
      <c r="S98" s="2"/>
      <c r="T98" s="61"/>
      <c r="U98" s="61"/>
      <c r="V98" s="16"/>
    </row>
    <row r="99" spans="1:22" ht="46.8">
      <c r="A99" s="8">
        <v>82</v>
      </c>
      <c r="B99" s="32" t="s">
        <v>110</v>
      </c>
      <c r="C99" s="18">
        <v>1.139</v>
      </c>
      <c r="D99" s="18">
        <v>0</v>
      </c>
      <c r="E99" s="33">
        <v>1.046</v>
      </c>
      <c r="F99" s="33">
        <v>1.006</v>
      </c>
      <c r="G99" s="57">
        <f t="shared" si="3"/>
        <v>2.1850000000000001</v>
      </c>
      <c r="H99" s="18">
        <v>1.139</v>
      </c>
      <c r="I99" s="18">
        <v>0</v>
      </c>
      <c r="J99" s="33">
        <v>1.0580000000000001</v>
      </c>
      <c r="K99" s="33">
        <v>1.0289999999999999</v>
      </c>
      <c r="L99" s="57">
        <f t="shared" si="5"/>
        <v>2.1970000000000001</v>
      </c>
      <c r="M99" s="33">
        <v>1.139</v>
      </c>
      <c r="N99" s="33">
        <v>0</v>
      </c>
      <c r="O99" s="33">
        <v>1.0589999999999999</v>
      </c>
      <c r="P99" s="33">
        <v>1.0289999999999999</v>
      </c>
      <c r="Q99" s="17">
        <f t="shared" si="4"/>
        <v>2.198</v>
      </c>
      <c r="S99" s="2"/>
      <c r="T99" s="61"/>
      <c r="U99" s="61"/>
      <c r="V99" s="16"/>
    </row>
    <row r="100" spans="1:22" ht="31.2">
      <c r="A100" s="8">
        <v>83</v>
      </c>
      <c r="B100" s="32" t="s">
        <v>111</v>
      </c>
      <c r="C100" s="18">
        <v>1.151</v>
      </c>
      <c r="D100" s="18">
        <v>0</v>
      </c>
      <c r="E100" s="33">
        <v>1.696</v>
      </c>
      <c r="F100" s="33">
        <v>1.855</v>
      </c>
      <c r="G100" s="57">
        <f t="shared" si="3"/>
        <v>2.847</v>
      </c>
      <c r="H100" s="18">
        <v>1.1639999999999999</v>
      </c>
      <c r="I100" s="18">
        <v>0</v>
      </c>
      <c r="J100" s="33">
        <v>1.147</v>
      </c>
      <c r="K100" s="33">
        <v>1.377</v>
      </c>
      <c r="L100" s="57">
        <f t="shared" si="5"/>
        <v>2.3109999999999999</v>
      </c>
      <c r="M100" s="33">
        <v>1.1639999999999999</v>
      </c>
      <c r="N100" s="33">
        <v>0</v>
      </c>
      <c r="O100" s="33">
        <v>1.0880000000000001</v>
      </c>
      <c r="P100" s="33">
        <v>1.25</v>
      </c>
      <c r="Q100" s="17">
        <f t="shared" si="4"/>
        <v>2.2519999999999998</v>
      </c>
      <c r="S100" s="2"/>
      <c r="T100" s="61"/>
      <c r="U100" s="61"/>
      <c r="V100" s="16"/>
    </row>
    <row r="101" spans="1:22" ht="46.8">
      <c r="A101" s="8">
        <v>84</v>
      </c>
      <c r="B101" s="32" t="s">
        <v>112</v>
      </c>
      <c r="C101" s="18">
        <v>1.0349999999999999</v>
      </c>
      <c r="D101" s="18">
        <v>0</v>
      </c>
      <c r="E101" s="33">
        <v>0.70899999999999996</v>
      </c>
      <c r="F101" s="33">
        <v>0.84799999999999998</v>
      </c>
      <c r="G101" s="57">
        <f t="shared" si="3"/>
        <v>1.7439999999999998</v>
      </c>
      <c r="H101" s="18">
        <v>1.0349999999999999</v>
      </c>
      <c r="I101" s="18">
        <v>0</v>
      </c>
      <c r="J101" s="33">
        <v>0.66700000000000004</v>
      </c>
      <c r="K101" s="33">
        <v>0.79200000000000004</v>
      </c>
      <c r="L101" s="57">
        <f t="shared" si="5"/>
        <v>1.702</v>
      </c>
      <c r="M101" s="33">
        <v>1.0349999999999999</v>
      </c>
      <c r="N101" s="33">
        <v>0</v>
      </c>
      <c r="O101" s="33">
        <v>0.70799999999999996</v>
      </c>
      <c r="P101" s="33">
        <v>0.879</v>
      </c>
      <c r="Q101" s="17">
        <f t="shared" si="4"/>
        <v>1.7429999999999999</v>
      </c>
      <c r="S101" s="2"/>
      <c r="T101" s="61"/>
      <c r="U101" s="61"/>
      <c r="V101" s="16"/>
    </row>
    <row r="102" spans="1:22" ht="31.2">
      <c r="A102" s="8">
        <v>85</v>
      </c>
      <c r="B102" s="32" t="s">
        <v>113</v>
      </c>
      <c r="C102" s="18">
        <v>1.1080000000000001</v>
      </c>
      <c r="D102" s="18">
        <v>0</v>
      </c>
      <c r="E102" s="33">
        <v>1.0389999999999999</v>
      </c>
      <c r="F102" s="33">
        <v>0.94099999999999995</v>
      </c>
      <c r="G102" s="57">
        <f t="shared" si="3"/>
        <v>2.1470000000000002</v>
      </c>
      <c r="H102" s="18">
        <v>1.1080000000000001</v>
      </c>
      <c r="I102" s="18">
        <v>0</v>
      </c>
      <c r="J102" s="33">
        <v>1.052</v>
      </c>
      <c r="K102" s="33">
        <v>0.96799999999999997</v>
      </c>
      <c r="L102" s="57">
        <f t="shared" si="5"/>
        <v>2.16</v>
      </c>
      <c r="M102" s="33">
        <v>1.1080000000000001</v>
      </c>
      <c r="N102" s="33">
        <v>0</v>
      </c>
      <c r="O102" s="33">
        <v>1.0509999999999999</v>
      </c>
      <c r="P102" s="33">
        <v>0.96799999999999997</v>
      </c>
      <c r="Q102" s="17">
        <f t="shared" si="4"/>
        <v>2.1589999999999998</v>
      </c>
      <c r="S102" s="2"/>
      <c r="T102" s="61"/>
      <c r="U102" s="61"/>
      <c r="V102" s="16"/>
    </row>
    <row r="103" spans="1:22" ht="31.2">
      <c r="A103" s="8">
        <v>86</v>
      </c>
      <c r="B103" s="32" t="s">
        <v>114</v>
      </c>
      <c r="C103" s="18">
        <v>1.1919999999999999</v>
      </c>
      <c r="D103" s="18">
        <v>0</v>
      </c>
      <c r="E103" s="33">
        <v>1.026</v>
      </c>
      <c r="F103" s="33">
        <v>1.07</v>
      </c>
      <c r="G103" s="57">
        <f t="shared" si="3"/>
        <v>2.218</v>
      </c>
      <c r="H103" s="18">
        <v>1.1919999999999999</v>
      </c>
      <c r="I103" s="18">
        <v>0</v>
      </c>
      <c r="J103" s="33">
        <v>1.04</v>
      </c>
      <c r="K103" s="33">
        <v>1.0960000000000001</v>
      </c>
      <c r="L103" s="57">
        <f t="shared" si="5"/>
        <v>2.2320000000000002</v>
      </c>
      <c r="M103" s="33">
        <v>1.1919999999999999</v>
      </c>
      <c r="N103" s="33">
        <v>0</v>
      </c>
      <c r="O103" s="33">
        <v>1.04</v>
      </c>
      <c r="P103" s="33">
        <v>1.0960000000000001</v>
      </c>
      <c r="Q103" s="17">
        <f t="shared" si="4"/>
        <v>2.2320000000000002</v>
      </c>
      <c r="S103" s="2"/>
      <c r="T103" s="61"/>
      <c r="U103" s="61"/>
      <c r="V103" s="16"/>
    </row>
    <row r="104" spans="1:22" ht="31.2">
      <c r="A104" s="8">
        <v>87</v>
      </c>
      <c r="B104" s="32" t="s">
        <v>115</v>
      </c>
      <c r="C104" s="18">
        <v>1.135</v>
      </c>
      <c r="D104" s="18">
        <v>0</v>
      </c>
      <c r="E104" s="33">
        <v>0.88800000000000001</v>
      </c>
      <c r="F104" s="33">
        <v>0.9</v>
      </c>
      <c r="G104" s="57">
        <f t="shared" si="3"/>
        <v>2.0230000000000001</v>
      </c>
      <c r="H104" s="18">
        <v>1.135</v>
      </c>
      <c r="I104" s="18">
        <v>0</v>
      </c>
      <c r="J104" s="33">
        <v>0.86299999999999999</v>
      </c>
      <c r="K104" s="33">
        <v>0.84199999999999997</v>
      </c>
      <c r="L104" s="57">
        <f t="shared" si="5"/>
        <v>1.998</v>
      </c>
      <c r="M104" s="33">
        <v>1.135</v>
      </c>
      <c r="N104" s="33">
        <v>0</v>
      </c>
      <c r="O104" s="33">
        <v>0.86199999999999999</v>
      </c>
      <c r="P104" s="33">
        <v>0.84199999999999997</v>
      </c>
      <c r="Q104" s="17">
        <f t="shared" si="4"/>
        <v>1.9969999999999999</v>
      </c>
      <c r="S104" s="2"/>
      <c r="T104" s="61"/>
      <c r="U104" s="61"/>
      <c r="V104" s="16"/>
    </row>
    <row r="105" spans="1:22" ht="46.8">
      <c r="A105" s="8">
        <v>88</v>
      </c>
      <c r="B105" s="32" t="s">
        <v>116</v>
      </c>
      <c r="C105" s="18">
        <v>1.17</v>
      </c>
      <c r="D105" s="18">
        <v>0</v>
      </c>
      <c r="E105" s="33">
        <v>0.86099999999999999</v>
      </c>
      <c r="F105" s="33">
        <v>1.093</v>
      </c>
      <c r="G105" s="57">
        <f t="shared" si="3"/>
        <v>2.0309999999999997</v>
      </c>
      <c r="H105" s="18"/>
      <c r="I105" s="18"/>
      <c r="J105" s="33"/>
      <c r="K105" s="33"/>
      <c r="L105" s="57">
        <f t="shared" si="5"/>
        <v>0</v>
      </c>
      <c r="M105" s="33" t="e">
        <v>#DIV/0!</v>
      </c>
      <c r="N105" s="34">
        <v>0</v>
      </c>
      <c r="O105" s="33">
        <v>0</v>
      </c>
      <c r="P105" s="33" t="e">
        <v>#DIV/0!</v>
      </c>
      <c r="Q105" s="17" t="e">
        <f t="shared" si="4"/>
        <v>#DIV/0!</v>
      </c>
      <c r="S105" s="2"/>
      <c r="T105" s="61"/>
      <c r="U105" s="61"/>
      <c r="V105" s="16"/>
    </row>
    <row r="106" spans="1:22" ht="46.8">
      <c r="A106" s="8">
        <v>89</v>
      </c>
      <c r="B106" s="32" t="s">
        <v>117</v>
      </c>
      <c r="C106" s="18">
        <v>1.1419999999999999</v>
      </c>
      <c r="D106" s="18">
        <v>0</v>
      </c>
      <c r="E106" s="33">
        <v>1.603</v>
      </c>
      <c r="F106" s="33">
        <v>1.244</v>
      </c>
      <c r="G106" s="57">
        <f t="shared" si="3"/>
        <v>2.7450000000000001</v>
      </c>
      <c r="H106" s="18">
        <v>1.1419999999999999</v>
      </c>
      <c r="I106" s="18">
        <v>0</v>
      </c>
      <c r="J106" s="33">
        <v>1.6240000000000001</v>
      </c>
      <c r="K106" s="33">
        <v>1.2929999999999999</v>
      </c>
      <c r="L106" s="57">
        <f t="shared" si="5"/>
        <v>2.766</v>
      </c>
      <c r="M106" s="33">
        <v>1.1419999999999999</v>
      </c>
      <c r="N106" s="34">
        <v>0</v>
      </c>
      <c r="O106" s="33">
        <v>1.623</v>
      </c>
      <c r="P106" s="33">
        <v>1.2909999999999999</v>
      </c>
      <c r="Q106" s="17">
        <f t="shared" si="4"/>
        <v>2.7649999999999997</v>
      </c>
      <c r="S106" s="2"/>
      <c r="T106" s="61"/>
      <c r="U106" s="61"/>
      <c r="V106" s="16"/>
    </row>
    <row r="107" spans="1:22" ht="31.2">
      <c r="A107" s="8">
        <v>90</v>
      </c>
      <c r="B107" s="35" t="s">
        <v>118</v>
      </c>
      <c r="C107" s="18">
        <v>1.323</v>
      </c>
      <c r="D107" s="18">
        <v>0</v>
      </c>
      <c r="E107" s="33">
        <v>1.2250000000000001</v>
      </c>
      <c r="F107" s="33">
        <v>1.133</v>
      </c>
      <c r="G107" s="57">
        <f t="shared" si="3"/>
        <v>2.548</v>
      </c>
      <c r="H107" s="18">
        <v>1.323</v>
      </c>
      <c r="I107" s="18">
        <v>0</v>
      </c>
      <c r="J107" s="33">
        <v>1.24</v>
      </c>
      <c r="K107" s="33">
        <v>1.1639999999999999</v>
      </c>
      <c r="L107" s="57">
        <f t="shared" si="5"/>
        <v>2.5629999999999997</v>
      </c>
      <c r="M107" s="33">
        <v>1.323</v>
      </c>
      <c r="N107" s="34">
        <v>0</v>
      </c>
      <c r="O107" s="33">
        <v>1.24</v>
      </c>
      <c r="P107" s="33">
        <v>1.163</v>
      </c>
      <c r="Q107" s="17">
        <f t="shared" si="4"/>
        <v>2.5629999999999997</v>
      </c>
      <c r="S107" s="2"/>
      <c r="T107" s="61"/>
      <c r="U107" s="61"/>
      <c r="V107" s="16"/>
    </row>
    <row r="108" spans="1:22" ht="31.2">
      <c r="A108" s="8">
        <v>91</v>
      </c>
      <c r="B108" s="32" t="s">
        <v>119</v>
      </c>
      <c r="C108" s="18">
        <v>1.036</v>
      </c>
      <c r="D108" s="18">
        <v>0</v>
      </c>
      <c r="E108" s="33">
        <v>1.0229999999999999</v>
      </c>
      <c r="F108" s="33">
        <v>1.131</v>
      </c>
      <c r="G108" s="57">
        <f t="shared" si="3"/>
        <v>2.0590000000000002</v>
      </c>
      <c r="H108" s="18">
        <v>1.036</v>
      </c>
      <c r="I108" s="18">
        <v>0</v>
      </c>
      <c r="J108" s="33">
        <v>1.038</v>
      </c>
      <c r="K108" s="33">
        <v>1.1559999999999999</v>
      </c>
      <c r="L108" s="57">
        <f t="shared" si="5"/>
        <v>2.0739999999999998</v>
      </c>
      <c r="M108" s="33">
        <v>1.036</v>
      </c>
      <c r="N108" s="34">
        <v>0</v>
      </c>
      <c r="O108" s="33">
        <v>1.0389999999999999</v>
      </c>
      <c r="P108" s="33">
        <v>1.1579999999999999</v>
      </c>
      <c r="Q108" s="17">
        <f t="shared" si="4"/>
        <v>2.0750000000000002</v>
      </c>
      <c r="S108" s="2"/>
      <c r="T108" s="61"/>
      <c r="U108" s="61"/>
      <c r="V108" s="16"/>
    </row>
    <row r="109" spans="1:22" ht="31.2">
      <c r="A109" s="8">
        <v>92</v>
      </c>
      <c r="B109" s="32" t="s">
        <v>120</v>
      </c>
      <c r="C109" s="18">
        <v>1.712</v>
      </c>
      <c r="D109" s="18">
        <v>0</v>
      </c>
      <c r="E109" s="33">
        <v>1.4630000000000001</v>
      </c>
      <c r="F109" s="33">
        <v>1.639</v>
      </c>
      <c r="G109" s="57">
        <f t="shared" si="3"/>
        <v>3.1749999999999998</v>
      </c>
      <c r="H109" s="18">
        <v>1.712</v>
      </c>
      <c r="I109" s="18">
        <v>0</v>
      </c>
      <c r="J109" s="33">
        <v>1.4870000000000001</v>
      </c>
      <c r="K109" s="33">
        <v>1.681</v>
      </c>
      <c r="L109" s="57">
        <f t="shared" si="5"/>
        <v>3.1989999999999998</v>
      </c>
      <c r="M109" s="33">
        <v>1.712</v>
      </c>
      <c r="N109" s="34">
        <v>0</v>
      </c>
      <c r="O109" s="33">
        <v>1.5389999999999999</v>
      </c>
      <c r="P109" s="33">
        <v>1.794</v>
      </c>
      <c r="Q109" s="17">
        <f t="shared" si="4"/>
        <v>3.2509999999999999</v>
      </c>
      <c r="S109" s="2"/>
      <c r="T109" s="61"/>
      <c r="U109" s="61"/>
      <c r="V109" s="16"/>
    </row>
    <row r="110" spans="1:22" ht="31.2">
      <c r="A110" s="8">
        <v>93</v>
      </c>
      <c r="B110" s="35" t="s">
        <v>121</v>
      </c>
      <c r="C110" s="18">
        <v>1.1879999999999999</v>
      </c>
      <c r="D110" s="18">
        <v>0</v>
      </c>
      <c r="E110" s="33">
        <v>1.694</v>
      </c>
      <c r="F110" s="33">
        <v>1.655</v>
      </c>
      <c r="G110" s="57">
        <f t="shared" si="3"/>
        <v>2.8819999999999997</v>
      </c>
      <c r="H110" s="18">
        <v>1.1879999999999999</v>
      </c>
      <c r="I110" s="18">
        <v>0</v>
      </c>
      <c r="J110" s="33">
        <v>1.7270000000000001</v>
      </c>
      <c r="K110" s="33">
        <v>1.72</v>
      </c>
      <c r="L110" s="57">
        <f t="shared" si="5"/>
        <v>2.915</v>
      </c>
      <c r="M110" s="33">
        <v>1.1879999999999999</v>
      </c>
      <c r="N110" s="34">
        <v>0</v>
      </c>
      <c r="O110" s="33">
        <v>1.7270000000000001</v>
      </c>
      <c r="P110" s="33">
        <v>1.72</v>
      </c>
      <c r="Q110" s="17">
        <f t="shared" si="4"/>
        <v>2.915</v>
      </c>
      <c r="S110" s="2"/>
      <c r="T110" s="61"/>
      <c r="U110" s="61"/>
      <c r="V110" s="16"/>
    </row>
    <row r="111" spans="1:22" ht="46.8">
      <c r="A111" s="8">
        <v>94</v>
      </c>
      <c r="B111" s="32" t="s">
        <v>122</v>
      </c>
      <c r="C111" s="18">
        <v>0.98599999999999999</v>
      </c>
      <c r="D111" s="18">
        <v>0</v>
      </c>
      <c r="E111" s="33">
        <v>1.0149999999999999</v>
      </c>
      <c r="F111" s="33">
        <v>0.94099999999999995</v>
      </c>
      <c r="G111" s="57">
        <f t="shared" si="3"/>
        <v>2.0009999999999999</v>
      </c>
      <c r="H111" s="18">
        <v>0.98599999999999999</v>
      </c>
      <c r="I111" s="18">
        <v>0</v>
      </c>
      <c r="J111" s="33">
        <v>1.026</v>
      </c>
      <c r="K111" s="33">
        <v>0.96299999999999997</v>
      </c>
      <c r="L111" s="57">
        <f t="shared" si="5"/>
        <v>2.012</v>
      </c>
      <c r="M111" s="33">
        <v>0.98599999999999999</v>
      </c>
      <c r="N111" s="34">
        <v>0</v>
      </c>
      <c r="O111" s="33">
        <v>1.026</v>
      </c>
      <c r="P111" s="33">
        <v>0.96299999999999997</v>
      </c>
      <c r="Q111" s="17">
        <f t="shared" si="4"/>
        <v>2.012</v>
      </c>
      <c r="S111" s="2"/>
      <c r="T111" s="61"/>
      <c r="U111" s="61"/>
      <c r="V111" s="16"/>
    </row>
    <row r="112" spans="1:22" ht="31.2">
      <c r="A112" s="8">
        <v>95</v>
      </c>
      <c r="B112" s="32" t="s">
        <v>123</v>
      </c>
      <c r="C112" s="18">
        <v>1.026</v>
      </c>
      <c r="D112" s="18">
        <v>0</v>
      </c>
      <c r="E112" s="33">
        <v>0.89100000000000001</v>
      </c>
      <c r="F112" s="33">
        <v>0.95599999999999996</v>
      </c>
      <c r="G112" s="57">
        <f t="shared" si="3"/>
        <v>1.917</v>
      </c>
      <c r="H112" s="18">
        <v>1.026</v>
      </c>
      <c r="I112" s="18">
        <v>0</v>
      </c>
      <c r="J112" s="33">
        <v>0.90800000000000003</v>
      </c>
      <c r="K112" s="33">
        <v>0.98799999999999999</v>
      </c>
      <c r="L112" s="57">
        <f t="shared" si="5"/>
        <v>1.9340000000000002</v>
      </c>
      <c r="M112" s="33">
        <v>1.026</v>
      </c>
      <c r="N112" s="34">
        <v>0</v>
      </c>
      <c r="O112" s="33">
        <v>0.90900000000000003</v>
      </c>
      <c r="P112" s="33">
        <v>0.98899999999999999</v>
      </c>
      <c r="Q112" s="17">
        <f t="shared" si="4"/>
        <v>1.9350000000000001</v>
      </c>
      <c r="S112" s="2"/>
      <c r="T112" s="61"/>
      <c r="U112" s="61"/>
      <c r="V112" s="16"/>
    </row>
    <row r="113" spans="1:22" ht="46.8">
      <c r="A113" s="8">
        <v>96</v>
      </c>
      <c r="B113" s="32" t="s">
        <v>124</v>
      </c>
      <c r="C113" s="18">
        <v>1.242</v>
      </c>
      <c r="D113" s="18">
        <v>0</v>
      </c>
      <c r="E113" s="33">
        <v>0.83699999999999997</v>
      </c>
      <c r="F113" s="33">
        <v>0.98199999999999998</v>
      </c>
      <c r="G113" s="57">
        <f t="shared" si="3"/>
        <v>2.0789999999999997</v>
      </c>
      <c r="H113" s="18">
        <v>1.242</v>
      </c>
      <c r="I113" s="18">
        <v>0</v>
      </c>
      <c r="J113" s="33">
        <v>0.85599999999999998</v>
      </c>
      <c r="K113" s="33">
        <v>1.0149999999999999</v>
      </c>
      <c r="L113" s="57">
        <f t="shared" si="5"/>
        <v>2.0979999999999999</v>
      </c>
      <c r="M113" s="33">
        <v>1.242</v>
      </c>
      <c r="N113" s="34">
        <v>0</v>
      </c>
      <c r="O113" s="33">
        <v>0.78500000000000003</v>
      </c>
      <c r="P113" s="33">
        <v>0.86199999999999999</v>
      </c>
      <c r="Q113" s="17">
        <f t="shared" si="4"/>
        <v>2.0270000000000001</v>
      </c>
      <c r="S113" s="2"/>
      <c r="T113" s="61"/>
      <c r="U113" s="61"/>
      <c r="V113" s="16"/>
    </row>
    <row r="114" spans="1:22" ht="31.2">
      <c r="A114" s="8">
        <v>97</v>
      </c>
      <c r="B114" s="32" t="s">
        <v>125</v>
      </c>
      <c r="C114" s="18">
        <v>1.135</v>
      </c>
      <c r="D114" s="18">
        <v>0</v>
      </c>
      <c r="E114" s="33">
        <v>0.76400000000000001</v>
      </c>
      <c r="F114" s="33">
        <v>0.77700000000000002</v>
      </c>
      <c r="G114" s="57">
        <f t="shared" si="3"/>
        <v>1.899</v>
      </c>
      <c r="H114" s="18">
        <v>1.135</v>
      </c>
      <c r="I114" s="18">
        <v>0</v>
      </c>
      <c r="J114" s="33">
        <v>0.77700000000000002</v>
      </c>
      <c r="K114" s="33">
        <v>0.80300000000000005</v>
      </c>
      <c r="L114" s="57">
        <f t="shared" si="5"/>
        <v>1.9119999999999999</v>
      </c>
      <c r="M114" s="33">
        <v>1.135</v>
      </c>
      <c r="N114" s="34">
        <v>0</v>
      </c>
      <c r="O114" s="33">
        <v>0.77700000000000002</v>
      </c>
      <c r="P114" s="33">
        <v>0.80400000000000005</v>
      </c>
      <c r="Q114" s="17">
        <f t="shared" si="4"/>
        <v>1.9119999999999999</v>
      </c>
      <c r="S114" s="2"/>
      <c r="T114" s="61"/>
      <c r="U114" s="61"/>
      <c r="V114" s="16"/>
    </row>
    <row r="115" spans="1:22" ht="46.8">
      <c r="A115" s="8">
        <v>98</v>
      </c>
      <c r="B115" s="32" t="s">
        <v>140</v>
      </c>
      <c r="C115" s="18">
        <v>1.06</v>
      </c>
      <c r="D115" s="18">
        <v>0</v>
      </c>
      <c r="E115" s="33">
        <v>1.0489999999999999</v>
      </c>
      <c r="F115" s="33">
        <v>1.1339999999999999</v>
      </c>
      <c r="G115" s="57">
        <f t="shared" si="3"/>
        <v>2.109</v>
      </c>
      <c r="H115" s="18">
        <v>1.06</v>
      </c>
      <c r="I115" s="18">
        <v>0</v>
      </c>
      <c r="J115" s="33">
        <v>1.0680000000000001</v>
      </c>
      <c r="K115" s="33">
        <v>1.17</v>
      </c>
      <c r="L115" s="57">
        <f t="shared" si="5"/>
        <v>2.1280000000000001</v>
      </c>
      <c r="M115" s="33">
        <v>1.06</v>
      </c>
      <c r="N115" s="34">
        <v>0</v>
      </c>
      <c r="O115" s="33">
        <v>1.069</v>
      </c>
      <c r="P115" s="33">
        <v>1.171</v>
      </c>
      <c r="Q115" s="17">
        <f t="shared" si="4"/>
        <v>2.129</v>
      </c>
      <c r="S115" s="2"/>
      <c r="T115" s="61"/>
      <c r="U115" s="61"/>
      <c r="V115" s="16"/>
    </row>
    <row r="116" spans="1:22" ht="31.2">
      <c r="A116" s="8">
        <v>99</v>
      </c>
      <c r="B116" s="32" t="s">
        <v>126</v>
      </c>
      <c r="C116" s="18">
        <v>1.163</v>
      </c>
      <c r="D116" s="18">
        <v>0</v>
      </c>
      <c r="E116" s="33">
        <v>0.90200000000000002</v>
      </c>
      <c r="F116" s="33">
        <v>1.0629999999999999</v>
      </c>
      <c r="G116" s="57">
        <f t="shared" si="3"/>
        <v>2.0649999999999999</v>
      </c>
      <c r="H116" s="18">
        <v>1.163</v>
      </c>
      <c r="I116" s="18">
        <v>0</v>
      </c>
      <c r="J116" s="33">
        <v>0.92700000000000005</v>
      </c>
      <c r="K116" s="33">
        <v>1.1100000000000001</v>
      </c>
      <c r="L116" s="57">
        <f t="shared" si="5"/>
        <v>2.09</v>
      </c>
      <c r="M116" s="33">
        <v>1.163</v>
      </c>
      <c r="N116" s="34">
        <v>0</v>
      </c>
      <c r="O116" s="33">
        <v>0.92800000000000005</v>
      </c>
      <c r="P116" s="33">
        <v>1.1120000000000001</v>
      </c>
      <c r="Q116" s="17">
        <f t="shared" si="4"/>
        <v>2.0910000000000002</v>
      </c>
      <c r="S116" s="2"/>
      <c r="T116" s="61"/>
      <c r="U116" s="61"/>
      <c r="V116" s="16"/>
    </row>
    <row r="117" spans="1:22" ht="46.8">
      <c r="A117" s="8">
        <v>100</v>
      </c>
      <c r="B117" s="32" t="s">
        <v>127</v>
      </c>
      <c r="C117" s="18">
        <v>1.1539999999999999</v>
      </c>
      <c r="D117" s="18">
        <v>0</v>
      </c>
      <c r="E117" s="33">
        <v>0.88900000000000001</v>
      </c>
      <c r="F117" s="33">
        <v>0.96</v>
      </c>
      <c r="G117" s="57">
        <f t="shared" si="3"/>
        <v>2.0430000000000001</v>
      </c>
      <c r="H117" s="18">
        <v>1.1539999999999999</v>
      </c>
      <c r="I117" s="18">
        <v>0</v>
      </c>
      <c r="J117" s="33">
        <v>0.90200000000000002</v>
      </c>
      <c r="K117" s="33">
        <v>0.98199999999999998</v>
      </c>
      <c r="L117" s="57">
        <f t="shared" si="5"/>
        <v>2.056</v>
      </c>
      <c r="M117" s="33">
        <v>1.1539999999999999</v>
      </c>
      <c r="N117" s="34">
        <v>0</v>
      </c>
      <c r="O117" s="33">
        <v>0.90200000000000002</v>
      </c>
      <c r="P117" s="33">
        <v>0.98199999999999998</v>
      </c>
      <c r="Q117" s="17">
        <f t="shared" si="4"/>
        <v>2.056</v>
      </c>
      <c r="S117" s="2"/>
      <c r="T117" s="61"/>
      <c r="U117" s="61"/>
      <c r="V117" s="16"/>
    </row>
    <row r="118" spans="1:22" ht="31.2">
      <c r="A118" s="8">
        <v>101</v>
      </c>
      <c r="B118" s="32" t="s">
        <v>128</v>
      </c>
      <c r="C118" s="18">
        <v>1.0720000000000001</v>
      </c>
      <c r="D118" s="18">
        <v>0</v>
      </c>
      <c r="E118" s="33">
        <v>0.747</v>
      </c>
      <c r="F118" s="33">
        <v>0.82699999999999996</v>
      </c>
      <c r="G118" s="57">
        <f t="shared" si="3"/>
        <v>1.819</v>
      </c>
      <c r="H118" s="18">
        <v>1.0720000000000001</v>
      </c>
      <c r="I118" s="18">
        <v>0</v>
      </c>
      <c r="J118" s="33">
        <v>0.76200000000000001</v>
      </c>
      <c r="K118" s="33">
        <v>0.85399999999999998</v>
      </c>
      <c r="L118" s="57">
        <f t="shared" si="5"/>
        <v>1.8340000000000001</v>
      </c>
      <c r="M118" s="33">
        <v>1.0720000000000001</v>
      </c>
      <c r="N118" s="34">
        <v>0</v>
      </c>
      <c r="O118" s="33">
        <v>0.76200000000000001</v>
      </c>
      <c r="P118" s="33">
        <v>0.85499999999999998</v>
      </c>
      <c r="Q118" s="17">
        <f t="shared" si="4"/>
        <v>1.8340000000000001</v>
      </c>
      <c r="S118" s="2"/>
      <c r="T118" s="61"/>
      <c r="U118" s="61"/>
      <c r="V118" s="16"/>
    </row>
    <row r="119" spans="1:22" ht="46.8">
      <c r="A119" s="8">
        <v>102</v>
      </c>
      <c r="B119" s="32" t="s">
        <v>129</v>
      </c>
      <c r="C119" s="18">
        <v>1.1080000000000001</v>
      </c>
      <c r="D119" s="18">
        <v>0</v>
      </c>
      <c r="E119" s="33">
        <v>0.79</v>
      </c>
      <c r="F119" s="33">
        <v>0.81200000000000006</v>
      </c>
      <c r="G119" s="57">
        <f t="shared" si="3"/>
        <v>1.8980000000000001</v>
      </c>
      <c r="H119" s="18">
        <v>1.1080000000000001</v>
      </c>
      <c r="I119" s="18">
        <v>0</v>
      </c>
      <c r="J119" s="33">
        <v>0.80300000000000005</v>
      </c>
      <c r="K119" s="33">
        <v>0.83499999999999996</v>
      </c>
      <c r="L119" s="57">
        <f t="shared" si="5"/>
        <v>1.911</v>
      </c>
      <c r="M119" s="33">
        <v>1.1080000000000001</v>
      </c>
      <c r="N119" s="34">
        <v>0</v>
      </c>
      <c r="O119" s="33">
        <v>0.80300000000000005</v>
      </c>
      <c r="P119" s="33">
        <v>0.83499999999999996</v>
      </c>
      <c r="Q119" s="17">
        <f t="shared" si="4"/>
        <v>1.911</v>
      </c>
      <c r="S119" s="2"/>
      <c r="T119" s="61"/>
      <c r="U119" s="61"/>
      <c r="V119" s="16"/>
    </row>
    <row r="120" spans="1:22" ht="46.8">
      <c r="A120" s="8">
        <v>103</v>
      </c>
      <c r="B120" s="32" t="s">
        <v>134</v>
      </c>
      <c r="C120" s="18">
        <v>0.90800000000000003</v>
      </c>
      <c r="D120" s="18">
        <v>0</v>
      </c>
      <c r="E120" s="33">
        <v>0.98399999999999999</v>
      </c>
      <c r="F120" s="33">
        <v>0.84799999999999998</v>
      </c>
      <c r="G120" s="57">
        <f t="shared" si="3"/>
        <v>1.8919999999999999</v>
      </c>
      <c r="H120" s="18">
        <v>0.90800000000000003</v>
      </c>
      <c r="I120" s="18">
        <v>0</v>
      </c>
      <c r="J120" s="33">
        <v>1</v>
      </c>
      <c r="K120" s="33">
        <v>0.88200000000000001</v>
      </c>
      <c r="L120" s="57">
        <f t="shared" si="5"/>
        <v>1.9079999999999999</v>
      </c>
      <c r="M120" s="33">
        <v>0.90800000000000003</v>
      </c>
      <c r="N120" s="34">
        <v>0</v>
      </c>
      <c r="O120" s="33">
        <v>0.999</v>
      </c>
      <c r="P120" s="33">
        <v>0.88100000000000001</v>
      </c>
      <c r="Q120" s="17">
        <f t="shared" si="4"/>
        <v>1.907</v>
      </c>
      <c r="S120" s="2"/>
      <c r="T120" s="61"/>
      <c r="U120" s="61"/>
      <c r="V120" s="16"/>
    </row>
    <row r="121" spans="1:22" ht="31.2">
      <c r="A121" s="8">
        <v>104</v>
      </c>
      <c r="B121" s="32" t="s">
        <v>135</v>
      </c>
      <c r="C121" s="18">
        <v>0.88700000000000001</v>
      </c>
      <c r="D121" s="18">
        <v>0</v>
      </c>
      <c r="E121" s="33">
        <v>1.554</v>
      </c>
      <c r="F121" s="33">
        <v>1.472</v>
      </c>
      <c r="G121" s="57">
        <f t="shared" si="3"/>
        <v>2.4409999999999998</v>
      </c>
      <c r="H121" s="18">
        <v>0.88700000000000001</v>
      </c>
      <c r="I121" s="18">
        <v>0</v>
      </c>
      <c r="J121" s="33">
        <v>1.587</v>
      </c>
      <c r="K121" s="33">
        <v>1.5409999999999999</v>
      </c>
      <c r="L121" s="57">
        <f t="shared" si="5"/>
        <v>2.4740000000000002</v>
      </c>
      <c r="M121" s="33">
        <v>0.88700000000000001</v>
      </c>
      <c r="N121" s="34">
        <v>0</v>
      </c>
      <c r="O121" s="33">
        <v>1.5880000000000001</v>
      </c>
      <c r="P121" s="33">
        <v>1.542</v>
      </c>
      <c r="Q121" s="17">
        <f t="shared" si="4"/>
        <v>2.4750000000000001</v>
      </c>
      <c r="S121" s="2"/>
      <c r="T121" s="61"/>
      <c r="U121" s="61"/>
      <c r="V121" s="16"/>
    </row>
    <row r="122" spans="1:22" ht="46.8">
      <c r="A122" s="8">
        <v>105</v>
      </c>
      <c r="B122" s="32" t="s">
        <v>136</v>
      </c>
      <c r="C122" s="18">
        <v>0.88100000000000001</v>
      </c>
      <c r="D122" s="18">
        <v>0</v>
      </c>
      <c r="E122" s="33">
        <v>0.75</v>
      </c>
      <c r="F122" s="33">
        <v>0.84699999999999998</v>
      </c>
      <c r="G122" s="57">
        <f t="shared" si="3"/>
        <v>1.631</v>
      </c>
      <c r="H122" s="18">
        <v>0.88100000000000001</v>
      </c>
      <c r="I122" s="18">
        <v>0</v>
      </c>
      <c r="J122" s="33">
        <v>0.76600000000000001</v>
      </c>
      <c r="K122" s="33">
        <v>0.876</v>
      </c>
      <c r="L122" s="57">
        <f t="shared" si="5"/>
        <v>1.647</v>
      </c>
      <c r="M122" s="33">
        <v>0.88100000000000001</v>
      </c>
      <c r="N122" s="34">
        <v>0</v>
      </c>
      <c r="O122" s="33">
        <v>0.76600000000000001</v>
      </c>
      <c r="P122" s="33">
        <v>0.876</v>
      </c>
      <c r="Q122" s="17">
        <f t="shared" si="4"/>
        <v>1.647</v>
      </c>
      <c r="S122" s="2"/>
      <c r="T122" s="61"/>
      <c r="U122" s="61"/>
      <c r="V122" s="16"/>
    </row>
    <row r="123" spans="1:22" ht="46.8">
      <c r="A123" s="8">
        <v>106</v>
      </c>
      <c r="B123" s="32" t="s">
        <v>137</v>
      </c>
      <c r="C123" s="18">
        <v>1.1399999999999999</v>
      </c>
      <c r="D123" s="18">
        <v>0</v>
      </c>
      <c r="E123" s="33">
        <v>0.66400000000000003</v>
      </c>
      <c r="F123" s="33">
        <v>0.56899999999999995</v>
      </c>
      <c r="G123" s="57">
        <f t="shared" si="3"/>
        <v>1.8039999999999998</v>
      </c>
      <c r="H123" s="18">
        <v>1.1399999999999999</v>
      </c>
      <c r="I123" s="18">
        <v>0</v>
      </c>
      <c r="J123" s="33">
        <v>0.67500000000000004</v>
      </c>
      <c r="K123" s="33">
        <v>0.59199999999999997</v>
      </c>
      <c r="L123" s="57">
        <f t="shared" si="5"/>
        <v>1.8149999999999999</v>
      </c>
      <c r="M123" s="33">
        <v>1.1399999999999999</v>
      </c>
      <c r="N123" s="34">
        <v>0</v>
      </c>
      <c r="O123" s="33">
        <v>0.67400000000000004</v>
      </c>
      <c r="P123" s="33">
        <v>0.59199999999999997</v>
      </c>
      <c r="Q123" s="17">
        <f t="shared" si="4"/>
        <v>1.8140000000000001</v>
      </c>
      <c r="S123" s="2"/>
      <c r="T123" s="61"/>
      <c r="U123" s="61"/>
      <c r="V123" s="16"/>
    </row>
    <row r="124" spans="1:22" ht="46.8">
      <c r="A124" s="8">
        <v>107</v>
      </c>
      <c r="B124" s="32" t="s">
        <v>138</v>
      </c>
      <c r="C124" s="18">
        <v>0.85799999999999998</v>
      </c>
      <c r="D124" s="18">
        <v>0</v>
      </c>
      <c r="E124" s="33">
        <v>0.996</v>
      </c>
      <c r="F124" s="33">
        <v>0.93400000000000005</v>
      </c>
      <c r="G124" s="57">
        <f t="shared" si="3"/>
        <v>1.8540000000000001</v>
      </c>
      <c r="H124" s="18">
        <v>0.85799999999999998</v>
      </c>
      <c r="I124" s="18">
        <v>0</v>
      </c>
      <c r="J124" s="33">
        <v>1.01</v>
      </c>
      <c r="K124" s="33">
        <v>0.96199999999999997</v>
      </c>
      <c r="L124" s="57">
        <f t="shared" si="5"/>
        <v>1.8679999999999999</v>
      </c>
      <c r="M124" s="33">
        <v>0.85799999999999998</v>
      </c>
      <c r="N124" s="34">
        <v>0</v>
      </c>
      <c r="O124" s="33">
        <v>1.01</v>
      </c>
      <c r="P124" s="33">
        <v>0.96199999999999997</v>
      </c>
      <c r="Q124" s="17">
        <f t="shared" si="4"/>
        <v>1.8679999999999999</v>
      </c>
      <c r="S124" s="2"/>
      <c r="T124" s="61"/>
      <c r="U124" s="61"/>
      <c r="V124" s="16"/>
    </row>
    <row r="125" spans="1:22" ht="46.8">
      <c r="A125" s="8">
        <v>108</v>
      </c>
      <c r="B125" s="32" t="s">
        <v>139</v>
      </c>
      <c r="C125" s="18">
        <v>1.089</v>
      </c>
      <c r="D125" s="18">
        <v>0</v>
      </c>
      <c r="E125" s="33">
        <v>0.91700000000000004</v>
      </c>
      <c r="F125" s="33">
        <v>1.03</v>
      </c>
      <c r="G125" s="57">
        <f t="shared" si="3"/>
        <v>2.0060000000000002</v>
      </c>
      <c r="H125" s="18">
        <v>1.089</v>
      </c>
      <c r="I125" s="18">
        <v>0</v>
      </c>
      <c r="J125" s="33">
        <v>0.91900000000000004</v>
      </c>
      <c r="K125" s="33">
        <v>1.0740000000000001</v>
      </c>
      <c r="L125" s="57">
        <f t="shared" si="5"/>
        <v>2.008</v>
      </c>
      <c r="M125" s="33">
        <v>1.089</v>
      </c>
      <c r="N125" s="34">
        <v>0</v>
      </c>
      <c r="O125" s="33">
        <v>0.81200000000000006</v>
      </c>
      <c r="P125" s="33">
        <v>0.84399999999999997</v>
      </c>
      <c r="Q125" s="17">
        <f t="shared" si="4"/>
        <v>1.901</v>
      </c>
      <c r="S125" s="2"/>
      <c r="T125" s="61"/>
      <c r="U125" s="61"/>
      <c r="V125" s="16"/>
    </row>
    <row r="126" spans="1:22" ht="46.8">
      <c r="A126" s="8">
        <v>109</v>
      </c>
      <c r="B126" s="32" t="s">
        <v>141</v>
      </c>
      <c r="C126" s="18">
        <v>0.73499999999999999</v>
      </c>
      <c r="D126" s="18">
        <v>0</v>
      </c>
      <c r="E126" s="33">
        <v>0.97499999999999998</v>
      </c>
      <c r="F126" s="33">
        <v>0.77600000000000002</v>
      </c>
      <c r="G126" s="57">
        <f t="shared" si="3"/>
        <v>1.71</v>
      </c>
      <c r="H126" s="18">
        <v>0.73499999999999999</v>
      </c>
      <c r="I126" s="18">
        <v>0</v>
      </c>
      <c r="J126" s="33">
        <v>0.97699999999999998</v>
      </c>
      <c r="K126" s="33">
        <v>0.78300000000000003</v>
      </c>
      <c r="L126" s="57">
        <f t="shared" si="5"/>
        <v>1.712</v>
      </c>
      <c r="M126" s="33">
        <v>0.73499999999999999</v>
      </c>
      <c r="N126" s="34">
        <v>0</v>
      </c>
      <c r="O126" s="33">
        <v>0.97599999999999998</v>
      </c>
      <c r="P126" s="33">
        <v>0.78100000000000003</v>
      </c>
      <c r="Q126" s="17">
        <f t="shared" si="4"/>
        <v>1.7109999999999999</v>
      </c>
      <c r="S126" s="2"/>
      <c r="T126" s="61"/>
      <c r="U126" s="61"/>
      <c r="V126" s="16"/>
    </row>
    <row r="127" spans="1:22" ht="31.2">
      <c r="A127" s="8">
        <v>110</v>
      </c>
      <c r="B127" s="32" t="s">
        <v>142</v>
      </c>
      <c r="C127" s="18">
        <v>0.88</v>
      </c>
      <c r="D127" s="18">
        <v>0</v>
      </c>
      <c r="E127" s="33">
        <v>0.57099999999999995</v>
      </c>
      <c r="F127" s="33">
        <v>0.61799999999999999</v>
      </c>
      <c r="G127" s="57">
        <f t="shared" si="3"/>
        <v>1.4510000000000001</v>
      </c>
      <c r="H127" s="18">
        <v>0.88</v>
      </c>
      <c r="I127" s="18">
        <v>0</v>
      </c>
      <c r="J127" s="33">
        <v>0.57999999999999996</v>
      </c>
      <c r="K127" s="33">
        <v>0.63500000000000001</v>
      </c>
      <c r="L127" s="57">
        <f t="shared" si="5"/>
        <v>1.46</v>
      </c>
      <c r="M127" s="33">
        <v>0.88</v>
      </c>
      <c r="N127" s="34">
        <v>0</v>
      </c>
      <c r="O127" s="33">
        <v>0.57999999999999996</v>
      </c>
      <c r="P127" s="33">
        <v>0.63600000000000001</v>
      </c>
      <c r="Q127" s="57">
        <f t="shared" si="4"/>
        <v>1.46</v>
      </c>
      <c r="S127" s="2"/>
      <c r="T127" s="61"/>
      <c r="U127" s="61"/>
      <c r="V127" s="16"/>
    </row>
    <row r="128" spans="1:22" ht="46.8">
      <c r="A128" s="8">
        <v>111</v>
      </c>
      <c r="B128" s="32" t="s">
        <v>130</v>
      </c>
      <c r="C128" s="18">
        <v>1.129</v>
      </c>
      <c r="D128" s="18">
        <v>88.5</v>
      </c>
      <c r="E128" s="18">
        <v>0.79900000000000004</v>
      </c>
      <c r="F128" s="18">
        <v>0.86299999999999999</v>
      </c>
      <c r="G128" s="17">
        <f t="shared" ref="G128" si="6">C128+E128</f>
        <v>1.9279999999999999</v>
      </c>
      <c r="H128" s="18">
        <v>1.129</v>
      </c>
      <c r="I128" s="18">
        <v>88.5</v>
      </c>
      <c r="J128" s="33">
        <v>0.78</v>
      </c>
      <c r="K128" s="18">
        <v>0.93799999999999994</v>
      </c>
      <c r="L128" s="57">
        <f t="shared" si="5"/>
        <v>1.909</v>
      </c>
      <c r="M128" s="18">
        <v>1.129</v>
      </c>
      <c r="N128" s="18">
        <v>88.5</v>
      </c>
      <c r="O128" s="18">
        <v>0.77800000000000002</v>
      </c>
      <c r="P128" s="18">
        <v>0.93799999999999994</v>
      </c>
      <c r="Q128" s="17">
        <f>O128+M128</f>
        <v>1.907</v>
      </c>
      <c r="S128" s="2"/>
      <c r="T128" s="61"/>
      <c r="U128" s="61"/>
      <c r="V128" s="16"/>
    </row>
    <row r="129" spans="1:22" ht="15.6">
      <c r="A129" s="47"/>
      <c r="B129" s="36"/>
      <c r="S129" s="2"/>
      <c r="T129" s="61"/>
      <c r="U129" s="61"/>
      <c r="V129" s="16"/>
    </row>
    <row r="130" spans="1:22">
      <c r="A130" s="47"/>
      <c r="S130" s="2"/>
      <c r="T130" s="61"/>
      <c r="U130" s="61"/>
      <c r="V130" s="16"/>
    </row>
    <row r="131" spans="1:22">
      <c r="A131" s="47"/>
      <c r="S131" s="2"/>
      <c r="T131" s="61"/>
      <c r="U131" s="61"/>
      <c r="V131" s="16"/>
    </row>
    <row r="132" spans="1:22" ht="15.6" customHeight="1">
      <c r="B132" s="88" t="s">
        <v>156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50"/>
      <c r="S132" s="2"/>
      <c r="T132" s="61"/>
      <c r="U132" s="61"/>
      <c r="V132" s="16"/>
    </row>
    <row r="133" spans="1:22" ht="15.6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50"/>
      <c r="S133" s="2"/>
      <c r="T133" s="61"/>
      <c r="U133" s="61"/>
      <c r="V133" s="16"/>
    </row>
    <row r="134" spans="1:22" ht="15.6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50"/>
      <c r="S134" s="2"/>
      <c r="T134" s="61"/>
      <c r="U134" s="61"/>
      <c r="V134" s="16"/>
    </row>
    <row r="135" spans="1:22" ht="15.6">
      <c r="B135" s="27"/>
      <c r="C135" s="27"/>
      <c r="D135" s="27"/>
      <c r="E135" s="27"/>
      <c r="F135" s="27"/>
      <c r="S135" s="2"/>
      <c r="T135" s="61"/>
      <c r="U135" s="61"/>
      <c r="V135" s="16"/>
    </row>
    <row r="136" spans="1:22" ht="151.80000000000001">
      <c r="A136" s="28" t="s">
        <v>20</v>
      </c>
      <c r="B136" s="49" t="s">
        <v>21</v>
      </c>
      <c r="C136" s="29" t="s">
        <v>22</v>
      </c>
      <c r="D136" s="58" t="s">
        <v>157</v>
      </c>
      <c r="E136" s="29" t="s">
        <v>131</v>
      </c>
      <c r="F136" s="48" t="s">
        <v>155</v>
      </c>
      <c r="G136" s="60" t="s">
        <v>160</v>
      </c>
      <c r="H136" s="29" t="s">
        <v>22</v>
      </c>
      <c r="I136" s="58" t="s">
        <v>157</v>
      </c>
      <c r="J136" s="29" t="s">
        <v>131</v>
      </c>
      <c r="K136" s="48" t="s">
        <v>155</v>
      </c>
      <c r="L136" s="60" t="s">
        <v>158</v>
      </c>
      <c r="M136" s="29" t="s">
        <v>22</v>
      </c>
      <c r="N136" s="58" t="s">
        <v>157</v>
      </c>
      <c r="O136" s="29" t="s">
        <v>131</v>
      </c>
      <c r="P136" s="48" t="s">
        <v>155</v>
      </c>
      <c r="Q136" s="60" t="s">
        <v>159</v>
      </c>
      <c r="S136" s="2"/>
      <c r="T136" s="61"/>
      <c r="U136" s="61"/>
      <c r="V136" s="16"/>
    </row>
    <row r="137" spans="1:22" ht="14.4" thickBot="1">
      <c r="A137" s="8"/>
      <c r="B137" s="8">
        <v>1</v>
      </c>
      <c r="C137" s="30">
        <v>2</v>
      </c>
      <c r="D137" s="30">
        <v>3</v>
      </c>
      <c r="E137" s="30">
        <v>4</v>
      </c>
      <c r="F137" s="30">
        <v>5</v>
      </c>
      <c r="G137" s="30">
        <v>6</v>
      </c>
      <c r="H137" s="30">
        <v>7</v>
      </c>
      <c r="I137" s="30">
        <v>8</v>
      </c>
      <c r="J137" s="30">
        <v>9</v>
      </c>
      <c r="K137" s="30">
        <v>10</v>
      </c>
      <c r="L137" s="30">
        <v>11</v>
      </c>
      <c r="M137" s="30">
        <v>12</v>
      </c>
      <c r="N137" s="30">
        <v>13</v>
      </c>
      <c r="O137" s="30">
        <v>14</v>
      </c>
      <c r="P137" s="30">
        <v>15</v>
      </c>
      <c r="Q137" s="30">
        <v>16</v>
      </c>
      <c r="S137" s="2"/>
      <c r="T137" s="61"/>
      <c r="U137" s="61"/>
      <c r="V137" s="16"/>
    </row>
    <row r="138" spans="1:22" ht="14.4" thickBot="1">
      <c r="A138" s="8"/>
      <c r="B138" s="31"/>
      <c r="C138" s="89" t="s">
        <v>147</v>
      </c>
      <c r="D138" s="90"/>
      <c r="E138" s="90"/>
      <c r="F138" s="90"/>
      <c r="G138" s="91"/>
      <c r="H138" s="89" t="s">
        <v>150</v>
      </c>
      <c r="I138" s="90"/>
      <c r="J138" s="90"/>
      <c r="K138" s="90"/>
      <c r="L138" s="91"/>
      <c r="M138" s="89" t="s">
        <v>152</v>
      </c>
      <c r="N138" s="90"/>
      <c r="O138" s="90"/>
      <c r="P138" s="90"/>
      <c r="Q138" s="91"/>
      <c r="S138" s="2"/>
      <c r="T138" s="61"/>
      <c r="U138" s="61"/>
      <c r="V138" s="16"/>
    </row>
    <row r="139" spans="1:22" ht="15.6">
      <c r="A139" s="8"/>
      <c r="B139" s="92" t="s">
        <v>143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S139" s="2"/>
      <c r="T139" s="61"/>
      <c r="U139" s="61"/>
      <c r="V139" s="16"/>
    </row>
    <row r="140" spans="1:22" ht="46.8">
      <c r="A140" s="8">
        <v>1</v>
      </c>
      <c r="B140" s="35" t="s">
        <v>24</v>
      </c>
      <c r="C140" s="18">
        <v>1.139</v>
      </c>
      <c r="D140" s="18"/>
      <c r="E140" s="33">
        <v>1.0089999999999999</v>
      </c>
      <c r="F140" s="33">
        <v>0.874</v>
      </c>
      <c r="G140" s="57">
        <f>C140+E140</f>
        <v>2.1479999999999997</v>
      </c>
      <c r="H140" s="18">
        <v>1.1259999999999999</v>
      </c>
      <c r="I140" s="18">
        <v>0</v>
      </c>
      <c r="J140" s="33">
        <v>1.0169999999999999</v>
      </c>
      <c r="K140" s="33">
        <v>0.89500000000000002</v>
      </c>
      <c r="L140" s="57">
        <f>H140+J140</f>
        <v>2.1429999999999998</v>
      </c>
      <c r="M140" s="33">
        <v>1.1259999999999999</v>
      </c>
      <c r="N140" s="34"/>
      <c r="O140" s="33">
        <v>1.0169999999999999</v>
      </c>
      <c r="P140" s="33">
        <v>0.89400000000000002</v>
      </c>
      <c r="Q140" s="57">
        <f>M140+O140</f>
        <v>2.1429999999999998</v>
      </c>
      <c r="S140" s="2"/>
      <c r="T140" s="61"/>
      <c r="U140" s="61"/>
      <c r="V140" s="16"/>
    </row>
    <row r="141" spans="1:22" ht="46.8">
      <c r="A141" s="8">
        <v>2</v>
      </c>
      <c r="B141" s="35" t="s">
        <v>31</v>
      </c>
      <c r="C141" s="18">
        <v>0.68100000000000005</v>
      </c>
      <c r="D141" s="18"/>
      <c r="E141" s="33">
        <v>0.99199999999999999</v>
      </c>
      <c r="F141" s="33">
        <v>0.86399999999999999</v>
      </c>
      <c r="G141" s="17">
        <f t="shared" ref="G141:G147" si="7">C141+E141</f>
        <v>1.673</v>
      </c>
      <c r="H141" s="18">
        <v>0.69</v>
      </c>
      <c r="I141" s="18">
        <v>0</v>
      </c>
      <c r="J141" s="33">
        <v>1</v>
      </c>
      <c r="K141" s="33">
        <v>0.88600000000000001</v>
      </c>
      <c r="L141" s="57">
        <f t="shared" ref="L141:L147" si="8">H141+J141</f>
        <v>1.69</v>
      </c>
      <c r="M141" s="33">
        <v>0.69</v>
      </c>
      <c r="N141" s="34"/>
      <c r="O141" s="33">
        <v>1</v>
      </c>
      <c r="P141" s="33">
        <v>0.88500000000000001</v>
      </c>
      <c r="Q141" s="57">
        <f t="shared" ref="Q141:Q147" si="9">M141+O141</f>
        <v>1.69</v>
      </c>
      <c r="S141" s="2"/>
      <c r="T141" s="61"/>
      <c r="U141" s="61"/>
      <c r="V141" s="16"/>
    </row>
    <row r="142" spans="1:22" ht="46.8">
      <c r="A142" s="8">
        <v>3</v>
      </c>
      <c r="B142" s="35" t="s">
        <v>34</v>
      </c>
      <c r="C142" s="18">
        <v>0.73799999999999999</v>
      </c>
      <c r="D142" s="18"/>
      <c r="E142" s="33">
        <v>1.1040000000000001</v>
      </c>
      <c r="F142" s="33">
        <v>0.92900000000000005</v>
      </c>
      <c r="G142" s="17">
        <f t="shared" si="7"/>
        <v>1.8420000000000001</v>
      </c>
      <c r="H142" s="18">
        <v>0.748</v>
      </c>
      <c r="I142" s="18">
        <v>0</v>
      </c>
      <c r="J142" s="33">
        <v>1.107</v>
      </c>
      <c r="K142" s="33">
        <v>0.93899999999999995</v>
      </c>
      <c r="L142" s="57">
        <f t="shared" si="8"/>
        <v>1.855</v>
      </c>
      <c r="M142" s="33">
        <v>0.748</v>
      </c>
      <c r="N142" s="34"/>
      <c r="O142" s="33">
        <v>1.1060000000000001</v>
      </c>
      <c r="P142" s="33">
        <v>0.93799999999999994</v>
      </c>
      <c r="Q142" s="17">
        <f t="shared" si="9"/>
        <v>1.8540000000000001</v>
      </c>
      <c r="S142" s="2"/>
      <c r="T142" s="61"/>
      <c r="U142" s="61"/>
      <c r="V142" s="16"/>
    </row>
    <row r="143" spans="1:22" ht="31.2">
      <c r="A143" s="8">
        <v>4</v>
      </c>
      <c r="B143" s="35" t="s">
        <v>36</v>
      </c>
      <c r="C143" s="18">
        <v>0.58299999999999996</v>
      </c>
      <c r="D143" s="18"/>
      <c r="E143" s="33">
        <v>1.1419999999999999</v>
      </c>
      <c r="F143" s="33">
        <v>1.113</v>
      </c>
      <c r="G143" s="17">
        <f t="shared" si="7"/>
        <v>1.7249999999999999</v>
      </c>
      <c r="H143" s="18">
        <v>0.59099999999999997</v>
      </c>
      <c r="I143" s="18">
        <v>0</v>
      </c>
      <c r="J143" s="33">
        <v>1.1579999999999999</v>
      </c>
      <c r="K143" s="33">
        <v>1.151</v>
      </c>
      <c r="L143" s="57">
        <f t="shared" si="8"/>
        <v>1.7489999999999999</v>
      </c>
      <c r="M143" s="33">
        <v>0.59099999999999997</v>
      </c>
      <c r="N143" s="34"/>
      <c r="O143" s="33">
        <v>1.1579999999999999</v>
      </c>
      <c r="P143" s="33">
        <v>1.151</v>
      </c>
      <c r="Q143" s="17">
        <f t="shared" si="9"/>
        <v>1.7489999999999999</v>
      </c>
      <c r="S143" s="2"/>
      <c r="T143" s="61"/>
      <c r="U143" s="61"/>
      <c r="V143" s="16"/>
    </row>
    <row r="144" spans="1:22" ht="31.2">
      <c r="A144" s="8">
        <v>5</v>
      </c>
      <c r="B144" s="35" t="s">
        <v>63</v>
      </c>
      <c r="C144" s="18">
        <v>2.355</v>
      </c>
      <c r="D144" s="18"/>
      <c r="E144" s="33">
        <v>1.4850000000000001</v>
      </c>
      <c r="F144" s="33">
        <v>1.0009999999999999</v>
      </c>
      <c r="G144" s="17">
        <f t="shared" si="7"/>
        <v>3.84</v>
      </c>
      <c r="H144" s="18">
        <v>2.3330000000000002</v>
      </c>
      <c r="I144" s="18">
        <v>0</v>
      </c>
      <c r="J144" s="33">
        <v>1.5</v>
      </c>
      <c r="K144" s="33">
        <v>1.0469999999999999</v>
      </c>
      <c r="L144" s="57">
        <f t="shared" si="8"/>
        <v>3.8330000000000002</v>
      </c>
      <c r="M144" s="33">
        <v>2.3330000000000002</v>
      </c>
      <c r="N144" s="34"/>
      <c r="O144" s="33">
        <v>1.4990000000000001</v>
      </c>
      <c r="P144" s="33">
        <v>1.044</v>
      </c>
      <c r="Q144" s="17">
        <f t="shared" si="9"/>
        <v>3.8320000000000003</v>
      </c>
      <c r="S144" s="2"/>
      <c r="T144" s="61"/>
      <c r="U144" s="61"/>
      <c r="V144" s="16"/>
    </row>
    <row r="145" spans="1:22" ht="31.2">
      <c r="A145" s="8">
        <v>6</v>
      </c>
      <c r="B145" s="35" t="s">
        <v>68</v>
      </c>
      <c r="C145" s="18">
        <v>0.99099999999999999</v>
      </c>
      <c r="D145" s="18"/>
      <c r="E145" s="33">
        <v>1.202</v>
      </c>
      <c r="F145" s="33">
        <v>1.0720000000000001</v>
      </c>
      <c r="G145" s="17">
        <f t="shared" si="7"/>
        <v>2.1930000000000001</v>
      </c>
      <c r="H145" s="18">
        <v>1.004</v>
      </c>
      <c r="I145" s="18">
        <v>0</v>
      </c>
      <c r="J145" s="33">
        <v>1.43</v>
      </c>
      <c r="K145" s="33">
        <v>1.59</v>
      </c>
      <c r="L145" s="57">
        <f t="shared" si="8"/>
        <v>2.4340000000000002</v>
      </c>
      <c r="M145" s="33">
        <v>1.004</v>
      </c>
      <c r="N145" s="34"/>
      <c r="O145" s="33">
        <v>1.431</v>
      </c>
      <c r="P145" s="33">
        <v>1.5920000000000001</v>
      </c>
      <c r="Q145" s="17">
        <f t="shared" si="9"/>
        <v>2.4350000000000001</v>
      </c>
      <c r="S145" s="2"/>
      <c r="T145" s="61"/>
      <c r="U145" s="61"/>
      <c r="V145" s="16"/>
    </row>
    <row r="146" spans="1:22" ht="31.2">
      <c r="A146" s="8">
        <v>7</v>
      </c>
      <c r="B146" s="35" t="s">
        <v>75</v>
      </c>
      <c r="C146" s="18">
        <v>1.1040000000000001</v>
      </c>
      <c r="D146" s="18"/>
      <c r="E146" s="33">
        <v>1.1910000000000001</v>
      </c>
      <c r="F146" s="33">
        <v>1.0269999999999999</v>
      </c>
      <c r="G146" s="17">
        <f t="shared" si="7"/>
        <v>2.2949999999999999</v>
      </c>
      <c r="H146" s="18">
        <v>1.0960000000000001</v>
      </c>
      <c r="I146" s="18">
        <v>0</v>
      </c>
      <c r="J146" s="33">
        <v>1.194</v>
      </c>
      <c r="K146" s="33">
        <v>1.038</v>
      </c>
      <c r="L146" s="57">
        <f t="shared" si="8"/>
        <v>2.29</v>
      </c>
      <c r="M146" s="33">
        <v>1.0960000000000001</v>
      </c>
      <c r="N146" s="34"/>
      <c r="O146" s="33">
        <v>1.1930000000000001</v>
      </c>
      <c r="P146" s="33">
        <v>1.0369999999999999</v>
      </c>
      <c r="Q146" s="57">
        <f>M146+O146</f>
        <v>2.2890000000000001</v>
      </c>
      <c r="S146" s="2"/>
      <c r="T146" s="61"/>
      <c r="U146" s="61"/>
      <c r="V146" s="16"/>
    </row>
    <row r="147" spans="1:22" ht="31.2">
      <c r="A147" s="8">
        <v>8</v>
      </c>
      <c r="B147" s="35" t="s">
        <v>106</v>
      </c>
      <c r="C147" s="18">
        <v>1</v>
      </c>
      <c r="D147" s="18"/>
      <c r="E147" s="33">
        <v>0.81200000000000006</v>
      </c>
      <c r="F147" s="33">
        <v>1.0449999999999999</v>
      </c>
      <c r="G147" s="17">
        <f t="shared" si="7"/>
        <v>1.8120000000000001</v>
      </c>
      <c r="H147" s="18">
        <v>0.999</v>
      </c>
      <c r="I147" s="18">
        <v>0</v>
      </c>
      <c r="J147" s="33">
        <v>0.76100000000000001</v>
      </c>
      <c r="K147" s="33">
        <v>0.92400000000000004</v>
      </c>
      <c r="L147" s="57">
        <f t="shared" si="8"/>
        <v>1.76</v>
      </c>
      <c r="M147" s="33">
        <v>0.999</v>
      </c>
      <c r="N147" s="34"/>
      <c r="O147" s="33">
        <v>0.76100000000000001</v>
      </c>
      <c r="P147" s="33">
        <v>0.92400000000000004</v>
      </c>
      <c r="Q147" s="17">
        <f t="shared" si="9"/>
        <v>1.76</v>
      </c>
      <c r="S147" s="2"/>
      <c r="T147" s="61"/>
      <c r="U147" s="61"/>
      <c r="V147" s="16"/>
    </row>
  </sheetData>
  <mergeCells count="10">
    <mergeCell ref="B2:O4"/>
    <mergeCell ref="C8:G8"/>
    <mergeCell ref="H8:L8"/>
    <mergeCell ref="M8:Q8"/>
    <mergeCell ref="B9:Q9"/>
    <mergeCell ref="B132:O134"/>
    <mergeCell ref="C138:G138"/>
    <mergeCell ref="H138:L138"/>
    <mergeCell ref="M138:Q138"/>
    <mergeCell ref="B139:Q139"/>
  </mergeCells>
  <pageMargins left="0.25" right="0.25" top="0.35" bottom="0.27" header="0.3" footer="0.3"/>
  <pageSetup paperSize="9" scale="58" orientation="landscape" verticalDpi="0" r:id="rId1"/>
  <rowBreaks count="3" manualBreakCount="3">
    <brk id="89" max="13" man="1"/>
    <brk id="111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</vt:lpstr>
      <vt:lpstr>коэффициенты</vt:lpstr>
      <vt:lpstr>норматив!Область_печати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2023-02-06T11:06:57Z</dcterms:modified>
</cp:coreProperties>
</file>