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471" i="3" l="1"/>
  <c r="D471" i="3"/>
  <c r="C471" i="3"/>
  <c r="F470" i="3"/>
  <c r="F469" i="3"/>
  <c r="F468" i="3"/>
  <c r="F466" i="3"/>
  <c r="F464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7" i="3"/>
  <c r="F446" i="3"/>
  <c r="F444" i="3"/>
  <c r="F441" i="3"/>
  <c r="F439" i="3"/>
  <c r="F438" i="3"/>
  <c r="F437" i="3"/>
  <c r="F436" i="3"/>
  <c r="F435" i="3"/>
  <c r="F433" i="3"/>
  <c r="F432" i="3"/>
  <c r="F431" i="3"/>
  <c r="F430" i="3"/>
  <c r="F429" i="3"/>
  <c r="F428" i="3"/>
  <c r="F427" i="3"/>
  <c r="F425" i="3"/>
  <c r="F423" i="3"/>
  <c r="F422" i="3"/>
  <c r="F421" i="3"/>
  <c r="F419" i="3"/>
  <c r="F418" i="3"/>
  <c r="F417" i="3"/>
  <c r="F416" i="3"/>
  <c r="F415" i="3"/>
  <c r="F414" i="3"/>
  <c r="F413" i="3"/>
  <c r="F412" i="3"/>
  <c r="F410" i="3"/>
  <c r="F407" i="3"/>
  <c r="F405" i="3"/>
  <c r="F404" i="3"/>
  <c r="F403" i="3"/>
  <c r="F401" i="3"/>
  <c r="F399" i="3"/>
  <c r="F397" i="3"/>
  <c r="F396" i="3"/>
  <c r="F394" i="3"/>
  <c r="F392" i="3"/>
  <c r="F390" i="3"/>
  <c r="F389" i="3"/>
  <c r="F388" i="3"/>
  <c r="F387" i="3"/>
  <c r="F386" i="3"/>
  <c r="F385" i="3"/>
  <c r="F384" i="3"/>
  <c r="F383" i="3"/>
  <c r="F381" i="3"/>
  <c r="F379" i="3"/>
  <c r="F377" i="3"/>
  <c r="F375" i="3"/>
  <c r="F374" i="3"/>
  <c r="F372" i="3"/>
  <c r="F371" i="3"/>
  <c r="F370" i="3"/>
  <c r="F369" i="3"/>
  <c r="F368" i="3"/>
  <c r="F367" i="3"/>
  <c r="F366" i="3"/>
  <c r="F364" i="3"/>
  <c r="F362" i="3"/>
  <c r="F360" i="3"/>
  <c r="F358" i="3"/>
  <c r="F357" i="3"/>
  <c r="F356" i="3"/>
  <c r="F355" i="3"/>
  <c r="F354" i="3"/>
  <c r="F353" i="3"/>
  <c r="F351" i="3"/>
  <c r="F349" i="3"/>
  <c r="F347" i="3"/>
  <c r="F345" i="3"/>
  <c r="F344" i="3"/>
  <c r="F343" i="3"/>
  <c r="F342" i="3"/>
  <c r="F341" i="3"/>
  <c r="F340" i="3"/>
  <c r="F339" i="3"/>
  <c r="F338" i="3"/>
  <c r="F337" i="3"/>
  <c r="F335" i="3"/>
  <c r="F334" i="3"/>
  <c r="F333" i="3"/>
  <c r="F332" i="3"/>
  <c r="F329" i="3"/>
  <c r="F326" i="3"/>
  <c r="F324" i="3"/>
  <c r="F323" i="3"/>
  <c r="F322" i="3"/>
  <c r="F321" i="3"/>
  <c r="F320" i="3"/>
  <c r="F319" i="3"/>
  <c r="F316" i="3"/>
  <c r="F315" i="3"/>
  <c r="F314" i="3"/>
  <c r="F312" i="3"/>
  <c r="F310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3" i="3"/>
  <c r="F292" i="3"/>
  <c r="F290" i="3"/>
  <c r="F287" i="3"/>
  <c r="F285" i="3"/>
  <c r="F284" i="3"/>
  <c r="F283" i="3"/>
  <c r="F282" i="3"/>
  <c r="F281" i="3"/>
  <c r="F279" i="3"/>
  <c r="F278" i="3"/>
  <c r="F277" i="3"/>
  <c r="F276" i="3"/>
  <c r="F275" i="3"/>
  <c r="F274" i="3"/>
  <c r="F273" i="3"/>
  <c r="F271" i="3"/>
  <c r="F269" i="3"/>
  <c r="F268" i="3"/>
  <c r="F267" i="3"/>
  <c r="F265" i="3"/>
  <c r="F264" i="3"/>
  <c r="F263" i="3"/>
  <c r="F262" i="3"/>
  <c r="F261" i="3"/>
  <c r="F260" i="3"/>
  <c r="F259" i="3"/>
  <c r="F258" i="3"/>
  <c r="F256" i="3"/>
  <c r="F251" i="3"/>
  <c r="F250" i="3"/>
  <c r="F249" i="3"/>
  <c r="F247" i="3"/>
  <c r="F245" i="3"/>
  <c r="F243" i="3"/>
  <c r="F242" i="3"/>
  <c r="F240" i="3"/>
  <c r="F238" i="3"/>
  <c r="F236" i="3"/>
  <c r="F235" i="3"/>
  <c r="F233" i="3"/>
  <c r="F232" i="3"/>
  <c r="F231" i="3"/>
  <c r="F230" i="3"/>
  <c r="F229" i="3"/>
  <c r="F227" i="3"/>
  <c r="F225" i="3"/>
  <c r="F223" i="3"/>
  <c r="F221" i="3"/>
  <c r="F220" i="3"/>
  <c r="F219" i="3"/>
  <c r="F218" i="3"/>
  <c r="F217" i="3"/>
  <c r="F216" i="3"/>
  <c r="F215" i="3"/>
  <c r="F214" i="3"/>
  <c r="F213" i="3"/>
  <c r="F212" i="3"/>
  <c r="F210" i="3"/>
  <c r="F208" i="3"/>
  <c r="F206" i="3"/>
  <c r="F204" i="3"/>
  <c r="F203" i="3"/>
  <c r="F202" i="3"/>
  <c r="F201" i="3"/>
  <c r="F200" i="3"/>
  <c r="F199" i="3"/>
  <c r="F197" i="3"/>
  <c r="F195" i="3"/>
  <c r="F193" i="3"/>
  <c r="F191" i="3"/>
  <c r="F190" i="3"/>
  <c r="F189" i="3"/>
  <c r="F188" i="3"/>
  <c r="F187" i="3"/>
  <c r="F186" i="3"/>
  <c r="F185" i="3"/>
  <c r="F184" i="3"/>
  <c r="F183" i="3"/>
  <c r="F181" i="3"/>
  <c r="F180" i="3"/>
  <c r="F179" i="3"/>
  <c r="F178" i="3"/>
  <c r="F175" i="3"/>
  <c r="F172" i="3"/>
  <c r="F170" i="3"/>
  <c r="F169" i="3"/>
  <c r="F168" i="3"/>
  <c r="F167" i="3"/>
  <c r="F166" i="3"/>
  <c r="F165" i="3"/>
  <c r="F471" i="3" l="1"/>
  <c r="F152" i="3"/>
  <c r="D163" i="3"/>
  <c r="E163" i="3"/>
  <c r="C163" i="3"/>
  <c r="F149" i="3"/>
  <c r="F147" i="3"/>
  <c r="F145" i="3"/>
  <c r="F144" i="3"/>
  <c r="F142" i="3"/>
  <c r="F124" i="3"/>
  <c r="F122" i="3"/>
  <c r="F109" i="3"/>
  <c r="F107" i="3"/>
  <c r="F105" i="3"/>
  <c r="F99" i="3"/>
  <c r="F97" i="3"/>
  <c r="F96" i="3"/>
  <c r="F89" i="3"/>
  <c r="F86" i="3"/>
  <c r="F82" i="3"/>
  <c r="F163" i="3" l="1"/>
  <c r="K473" i="1"/>
  <c r="J473" i="1"/>
  <c r="I473" i="1"/>
  <c r="H473" i="1"/>
  <c r="G473" i="1"/>
  <c r="F473" i="1"/>
  <c r="E473" i="1"/>
  <c r="D473" i="1"/>
  <c r="C473" i="1"/>
  <c r="L472" i="1"/>
  <c r="L471" i="1"/>
  <c r="L470" i="1"/>
  <c r="L468" i="1"/>
  <c r="L466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8" i="1"/>
  <c r="L446" i="1"/>
  <c r="L443" i="1"/>
  <c r="L441" i="1"/>
  <c r="L440" i="1"/>
  <c r="L439" i="1"/>
  <c r="L438" i="1"/>
  <c r="L437" i="1"/>
  <c r="L435" i="1"/>
  <c r="L434" i="1"/>
  <c r="L433" i="1"/>
  <c r="L432" i="1"/>
  <c r="L431" i="1"/>
  <c r="L430" i="1"/>
  <c r="L429" i="1"/>
  <c r="L427" i="1"/>
  <c r="L425" i="1"/>
  <c r="L424" i="1"/>
  <c r="L423" i="1"/>
  <c r="L421" i="1"/>
  <c r="L420" i="1"/>
  <c r="L419" i="1"/>
  <c r="L418" i="1"/>
  <c r="L417" i="1"/>
  <c r="L416" i="1"/>
  <c r="L415" i="1"/>
  <c r="L414" i="1"/>
  <c r="L412" i="1"/>
  <c r="L410" i="1"/>
  <c r="L408" i="1"/>
  <c r="L406" i="1"/>
  <c r="L405" i="1"/>
  <c r="L403" i="1"/>
  <c r="L401" i="1"/>
  <c r="L399" i="1"/>
  <c r="L398" i="1"/>
  <c r="L397" i="1"/>
  <c r="L395" i="1"/>
  <c r="L393" i="1"/>
  <c r="L391" i="1"/>
  <c r="L389" i="1"/>
  <c r="L388" i="1"/>
  <c r="L387" i="1"/>
  <c r="L386" i="1"/>
  <c r="L385" i="1"/>
  <c r="L384" i="1"/>
  <c r="L383" i="1"/>
  <c r="L382" i="1"/>
  <c r="L380" i="1"/>
  <c r="L378" i="1"/>
  <c r="L376" i="1"/>
  <c r="L374" i="1"/>
  <c r="L373" i="1"/>
  <c r="L372" i="1"/>
  <c r="L371" i="1"/>
  <c r="L370" i="1"/>
  <c r="L369" i="1"/>
  <c r="L368" i="1"/>
  <c r="L367" i="1"/>
  <c r="L366" i="1"/>
  <c r="L364" i="1"/>
  <c r="L362" i="1"/>
  <c r="L360" i="1"/>
  <c r="L359" i="1"/>
  <c r="L358" i="1"/>
  <c r="L357" i="1"/>
  <c r="L356" i="1"/>
  <c r="L355" i="1"/>
  <c r="L354" i="1"/>
  <c r="L352" i="1"/>
  <c r="L350" i="1"/>
  <c r="L348" i="1"/>
  <c r="L346" i="1"/>
  <c r="L345" i="1"/>
  <c r="L344" i="1"/>
  <c r="L343" i="1"/>
  <c r="L342" i="1"/>
  <c r="L341" i="1"/>
  <c r="L340" i="1"/>
  <c r="L339" i="1"/>
  <c r="L337" i="1"/>
  <c r="L336" i="1"/>
  <c r="L335" i="1"/>
  <c r="L334" i="1"/>
  <c r="L331" i="1"/>
  <c r="L328" i="1"/>
  <c r="L326" i="1"/>
  <c r="L325" i="1"/>
  <c r="L324" i="1"/>
  <c r="L323" i="1"/>
  <c r="L322" i="1"/>
  <c r="L321" i="1"/>
  <c r="K319" i="1"/>
  <c r="J319" i="1"/>
  <c r="I319" i="1"/>
  <c r="H319" i="1"/>
  <c r="G319" i="1"/>
  <c r="F319" i="1"/>
  <c r="E319" i="1"/>
  <c r="D319" i="1"/>
  <c r="C319" i="1"/>
  <c r="L318" i="1"/>
  <c r="L317" i="1"/>
  <c r="L316" i="1"/>
  <c r="L314" i="1"/>
  <c r="L312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4" i="1"/>
  <c r="L292" i="1"/>
  <c r="L289" i="1"/>
  <c r="L287" i="1"/>
  <c r="L286" i="1"/>
  <c r="L285" i="1"/>
  <c r="L284" i="1"/>
  <c r="L283" i="1"/>
  <c r="L281" i="1"/>
  <c r="L280" i="1"/>
  <c r="L279" i="1"/>
  <c r="L278" i="1"/>
  <c r="L277" i="1"/>
  <c r="L276" i="1"/>
  <c r="L275" i="1"/>
  <c r="L273" i="1"/>
  <c r="L271" i="1"/>
  <c r="L270" i="1"/>
  <c r="L269" i="1"/>
  <c r="L267" i="1"/>
  <c r="L266" i="1"/>
  <c r="L265" i="1"/>
  <c r="L264" i="1"/>
  <c r="L263" i="1"/>
  <c r="L262" i="1"/>
  <c r="L261" i="1"/>
  <c r="L260" i="1"/>
  <c r="L258" i="1"/>
  <c r="L256" i="1"/>
  <c r="L254" i="1"/>
  <c r="L252" i="1"/>
  <c r="L251" i="1"/>
  <c r="L249" i="1"/>
  <c r="L247" i="1"/>
  <c r="L245" i="1"/>
  <c r="L244" i="1"/>
  <c r="L243" i="1"/>
  <c r="L241" i="1"/>
  <c r="L239" i="1"/>
  <c r="L237" i="1"/>
  <c r="L235" i="1"/>
  <c r="L234" i="1"/>
  <c r="L233" i="1"/>
  <c r="L232" i="1"/>
  <c r="L231" i="1"/>
  <c r="L230" i="1"/>
  <c r="L229" i="1"/>
  <c r="L228" i="1"/>
  <c r="L226" i="1"/>
  <c r="L224" i="1"/>
  <c r="L222" i="1"/>
  <c r="L220" i="1"/>
  <c r="L219" i="1"/>
  <c r="L218" i="1"/>
  <c r="L217" i="1"/>
  <c r="L216" i="1"/>
  <c r="L215" i="1"/>
  <c r="L214" i="1"/>
  <c r="L213" i="1"/>
  <c r="L212" i="1"/>
  <c r="L210" i="1"/>
  <c r="L208" i="1"/>
  <c r="L206" i="1"/>
  <c r="L205" i="1"/>
  <c r="L204" i="1"/>
  <c r="L203" i="1"/>
  <c r="L202" i="1"/>
  <c r="L201" i="1"/>
  <c r="L200" i="1"/>
  <c r="L198" i="1"/>
  <c r="L196" i="1"/>
  <c r="L194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77" i="1"/>
  <c r="L174" i="1"/>
  <c r="L172" i="1"/>
  <c r="L171" i="1"/>
  <c r="L170" i="1"/>
  <c r="L169" i="1"/>
  <c r="L168" i="1"/>
  <c r="L167" i="1"/>
  <c r="L319" i="1" l="1"/>
  <c r="L473" i="1"/>
  <c r="F133" i="3" l="1"/>
  <c r="O164" i="1"/>
  <c r="N164" i="1"/>
  <c r="M164" i="1"/>
  <c r="O163" i="1"/>
  <c r="N163" i="1"/>
  <c r="M163" i="1"/>
  <c r="O162" i="1"/>
  <c r="N162" i="1"/>
  <c r="M162" i="1"/>
  <c r="O160" i="1"/>
  <c r="N160" i="1"/>
  <c r="M160" i="1"/>
  <c r="O158" i="1"/>
  <c r="N158" i="1"/>
  <c r="M158" i="1"/>
  <c r="O156" i="1"/>
  <c r="N156" i="1"/>
  <c r="M156" i="1"/>
  <c r="O155" i="1"/>
  <c r="N155" i="1"/>
  <c r="M155" i="1"/>
  <c r="O154" i="1"/>
  <c r="N154" i="1"/>
  <c r="M154" i="1"/>
  <c r="O153" i="1"/>
  <c r="N153" i="1"/>
  <c r="M153" i="1"/>
  <c r="O152" i="1"/>
  <c r="N152" i="1"/>
  <c r="M152" i="1"/>
  <c r="O151" i="1"/>
  <c r="N151" i="1"/>
  <c r="M151" i="1"/>
  <c r="O150" i="1"/>
  <c r="N150" i="1"/>
  <c r="M150" i="1"/>
  <c r="O149" i="1"/>
  <c r="N149" i="1"/>
  <c r="M149" i="1"/>
  <c r="O148" i="1"/>
  <c r="N148" i="1"/>
  <c r="M148" i="1"/>
  <c r="O147" i="1"/>
  <c r="N147" i="1"/>
  <c r="M147" i="1"/>
  <c r="O146" i="1"/>
  <c r="N146" i="1"/>
  <c r="M146" i="1"/>
  <c r="O145" i="1"/>
  <c r="N145" i="1"/>
  <c r="M145" i="1"/>
  <c r="O144" i="1"/>
  <c r="N144" i="1"/>
  <c r="M144" i="1"/>
  <c r="O143" i="1"/>
  <c r="N143" i="1"/>
  <c r="M143" i="1"/>
  <c r="O142" i="1"/>
  <c r="N142" i="1"/>
  <c r="M142" i="1"/>
  <c r="O140" i="1"/>
  <c r="N140" i="1"/>
  <c r="M140" i="1"/>
  <c r="O138" i="1"/>
  <c r="N138" i="1"/>
  <c r="M138" i="1"/>
  <c r="O135" i="1"/>
  <c r="N135" i="1"/>
  <c r="M135" i="1"/>
  <c r="O133" i="1"/>
  <c r="N133" i="1"/>
  <c r="M133" i="1"/>
  <c r="O132" i="1"/>
  <c r="N132" i="1"/>
  <c r="M132" i="1"/>
  <c r="O131" i="1"/>
  <c r="N131" i="1"/>
  <c r="M131" i="1"/>
  <c r="O130" i="1"/>
  <c r="N130" i="1"/>
  <c r="M130" i="1"/>
  <c r="O129" i="1"/>
  <c r="N129" i="1"/>
  <c r="M129" i="1"/>
  <c r="O127" i="1"/>
  <c r="N127" i="1"/>
  <c r="M127" i="1"/>
  <c r="O126" i="1"/>
  <c r="N126" i="1"/>
  <c r="M126" i="1"/>
  <c r="O125" i="1"/>
  <c r="N125" i="1"/>
  <c r="M125" i="1"/>
  <c r="O124" i="1"/>
  <c r="N124" i="1"/>
  <c r="M124" i="1"/>
  <c r="O123" i="1"/>
  <c r="N123" i="1"/>
  <c r="M123" i="1"/>
  <c r="O122" i="1"/>
  <c r="N122" i="1"/>
  <c r="M122" i="1"/>
  <c r="O121" i="1"/>
  <c r="N121" i="1"/>
  <c r="M121" i="1"/>
  <c r="O119" i="1"/>
  <c r="N119" i="1"/>
  <c r="M119" i="1"/>
  <c r="O117" i="1"/>
  <c r="N117" i="1"/>
  <c r="M117" i="1"/>
  <c r="O116" i="1"/>
  <c r="N116" i="1"/>
  <c r="M116" i="1"/>
  <c r="O115" i="1"/>
  <c r="N115" i="1"/>
  <c r="M115" i="1"/>
  <c r="O113" i="1"/>
  <c r="N113" i="1"/>
  <c r="M113" i="1"/>
  <c r="O112" i="1"/>
  <c r="N112" i="1"/>
  <c r="M112" i="1"/>
  <c r="O111" i="1"/>
  <c r="N111" i="1"/>
  <c r="M111" i="1"/>
  <c r="O110" i="1"/>
  <c r="N110" i="1"/>
  <c r="M110" i="1"/>
  <c r="O109" i="1"/>
  <c r="N109" i="1"/>
  <c r="M109" i="1"/>
  <c r="O108" i="1"/>
  <c r="N108" i="1"/>
  <c r="M108" i="1"/>
  <c r="O107" i="1"/>
  <c r="N107" i="1"/>
  <c r="M107" i="1"/>
  <c r="O106" i="1"/>
  <c r="N106" i="1"/>
  <c r="M106" i="1"/>
  <c r="O104" i="1"/>
  <c r="N104" i="1"/>
  <c r="M104" i="1"/>
  <c r="O102" i="1"/>
  <c r="N102" i="1"/>
  <c r="M102" i="1"/>
  <c r="O100" i="1"/>
  <c r="N100" i="1"/>
  <c r="M100" i="1"/>
  <c r="O98" i="1"/>
  <c r="N98" i="1"/>
  <c r="M98" i="1"/>
  <c r="O97" i="1"/>
  <c r="N97" i="1"/>
  <c r="M97" i="1"/>
  <c r="O95" i="1"/>
  <c r="N95" i="1"/>
  <c r="M95" i="1"/>
  <c r="O93" i="1"/>
  <c r="N93" i="1"/>
  <c r="M93" i="1"/>
  <c r="O91" i="1"/>
  <c r="N91" i="1"/>
  <c r="M91" i="1"/>
  <c r="O90" i="1"/>
  <c r="N90" i="1"/>
  <c r="M90" i="1"/>
  <c r="O89" i="1"/>
  <c r="N89" i="1"/>
  <c r="M89" i="1"/>
  <c r="O87" i="1"/>
  <c r="N87" i="1"/>
  <c r="M87" i="1"/>
  <c r="O85" i="1"/>
  <c r="N85" i="1"/>
  <c r="M85" i="1"/>
  <c r="O83" i="1"/>
  <c r="N83" i="1"/>
  <c r="M83" i="1"/>
  <c r="O81" i="1"/>
  <c r="N81" i="1"/>
  <c r="M81" i="1"/>
  <c r="O80" i="1"/>
  <c r="N80" i="1"/>
  <c r="M80" i="1"/>
  <c r="O79" i="1"/>
  <c r="N79" i="1"/>
  <c r="M79" i="1"/>
  <c r="O78" i="1"/>
  <c r="N78" i="1"/>
  <c r="M78" i="1"/>
  <c r="O77" i="1"/>
  <c r="N77" i="1"/>
  <c r="M77" i="1"/>
  <c r="O76" i="1"/>
  <c r="N76" i="1"/>
  <c r="M76" i="1"/>
  <c r="O75" i="1"/>
  <c r="N75" i="1"/>
  <c r="M75" i="1"/>
  <c r="O74" i="1"/>
  <c r="N74" i="1"/>
  <c r="M74" i="1"/>
  <c r="O72" i="1"/>
  <c r="N72" i="1"/>
  <c r="M72" i="1"/>
  <c r="O70" i="1"/>
  <c r="N70" i="1"/>
  <c r="M70" i="1"/>
  <c r="O68" i="1"/>
  <c r="N68" i="1"/>
  <c r="M68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6" i="1"/>
  <c r="N56" i="1"/>
  <c r="M56" i="1"/>
  <c r="O54" i="1"/>
  <c r="N54" i="1"/>
  <c r="M54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4" i="1"/>
  <c r="N44" i="1"/>
  <c r="M44" i="1"/>
  <c r="O42" i="1"/>
  <c r="N42" i="1"/>
  <c r="M42" i="1"/>
  <c r="O40" i="1"/>
  <c r="N40" i="1"/>
  <c r="M40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29" i="1"/>
  <c r="N29" i="1"/>
  <c r="M29" i="1"/>
  <c r="O28" i="1"/>
  <c r="N28" i="1"/>
  <c r="M28" i="1"/>
  <c r="O27" i="1"/>
  <c r="N27" i="1"/>
  <c r="M27" i="1"/>
  <c r="O26" i="1"/>
  <c r="N26" i="1"/>
  <c r="M26" i="1"/>
  <c r="O23" i="1"/>
  <c r="N23" i="1"/>
  <c r="M23" i="1"/>
  <c r="O20" i="1"/>
  <c r="N20" i="1"/>
  <c r="M20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F139" i="3" l="1"/>
  <c r="F121" i="3"/>
  <c r="F91" i="3"/>
  <c r="F138" i="3" l="1"/>
  <c r="F113" i="3"/>
  <c r="F111" i="3"/>
  <c r="F81" i="3"/>
  <c r="F80" i="3"/>
  <c r="F79" i="3"/>
  <c r="F78" i="3"/>
  <c r="D165" i="1"/>
  <c r="E165" i="1"/>
  <c r="F165" i="1"/>
  <c r="G165" i="1"/>
  <c r="H165" i="1"/>
  <c r="I165" i="1"/>
  <c r="J165" i="1"/>
  <c r="K165" i="1"/>
  <c r="C165" i="1"/>
  <c r="F108" i="3"/>
  <c r="F162" i="3" l="1"/>
  <c r="F93" i="3"/>
  <c r="F161" i="3"/>
  <c r="F115" i="3"/>
  <c r="F114" i="3"/>
  <c r="F104" i="3"/>
  <c r="F16" i="3"/>
  <c r="F15" i="3"/>
  <c r="F14" i="3"/>
  <c r="F13" i="3"/>
  <c r="F12" i="3"/>
  <c r="F11" i="3"/>
  <c r="F106" i="3"/>
  <c r="F102" i="3" l="1"/>
  <c r="F88" i="3"/>
  <c r="F75" i="3"/>
  <c r="F123" i="3"/>
  <c r="F159" i="3"/>
  <c r="F157" i="3"/>
  <c r="F160" i="3" l="1"/>
  <c r="F158" i="3"/>
  <c r="F156" i="3"/>
  <c r="F155" i="3"/>
  <c r="F154" i="3"/>
  <c r="F153" i="3"/>
  <c r="F151" i="3"/>
  <c r="F150" i="3"/>
  <c r="F148" i="3"/>
  <c r="F146" i="3"/>
  <c r="F143" i="3"/>
  <c r="F141" i="3"/>
  <c r="F137" i="3"/>
  <c r="F136" i="3"/>
  <c r="F131" i="3"/>
  <c r="F130" i="3"/>
  <c r="F129" i="3"/>
  <c r="F128" i="3"/>
  <c r="F127" i="3"/>
  <c r="F125" i="3"/>
  <c r="F120" i="3"/>
  <c r="F119" i="3"/>
  <c r="F117" i="3"/>
  <c r="F110" i="3"/>
  <c r="F101" i="3"/>
  <c r="F95" i="3"/>
  <c r="F84" i="3"/>
  <c r="F77" i="3" l="1"/>
  <c r="F76" i="3"/>
  <c r="F73" i="3"/>
  <c r="F71" i="3"/>
  <c r="F69" i="3"/>
  <c r="F67" i="3"/>
  <c r="F66" i="3"/>
  <c r="F65" i="3"/>
  <c r="F64" i="3"/>
  <c r="F63" i="3"/>
  <c r="F62" i="3"/>
  <c r="F61" i="3"/>
  <c r="F60" i="3"/>
  <c r="F59" i="3"/>
  <c r="F58" i="3"/>
  <c r="F56" i="3"/>
  <c r="F54" i="3"/>
  <c r="F52" i="3"/>
  <c r="F51" i="3"/>
  <c r="F50" i="3"/>
  <c r="F49" i="3"/>
  <c r="F48" i="3"/>
  <c r="F47" i="3"/>
  <c r="F46" i="3"/>
  <c r="F45" i="3"/>
  <c r="F43" i="3"/>
  <c r="F41" i="3"/>
  <c r="F39" i="3"/>
  <c r="F37" i="3"/>
  <c r="F36" i="3"/>
  <c r="F35" i="3"/>
  <c r="F34" i="3"/>
  <c r="F33" i="3"/>
  <c r="F32" i="3"/>
  <c r="F31" i="3"/>
  <c r="F30" i="3"/>
  <c r="F29" i="3"/>
  <c r="F27" i="3"/>
  <c r="F26" i="3"/>
  <c r="F25" i="3"/>
  <c r="F24" i="3"/>
  <c r="F21" i="3"/>
  <c r="F18" i="3"/>
  <c r="L163" i="1"/>
  <c r="L164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65" i="1" l="1"/>
</calcChain>
</file>

<file path=xl/sharedStrings.xml><?xml version="1.0" encoding="utf-8"?>
<sst xmlns="http://schemas.openxmlformats.org/spreadsheetml/2006/main" count="1386" uniqueCount="254">
  <si>
    <t>Дошкольные образовательные организации</t>
  </si>
  <si>
    <t>Реализация основных общеобразовательных программ дошкольного образования</t>
  </si>
  <si>
    <t>№ п/п</t>
  </si>
  <si>
    <t>Наименование учреждения</t>
  </si>
  <si>
    <t>ИТОГО</t>
  </si>
  <si>
    <t>группа полного дня</t>
  </si>
  <si>
    <t>группа круглосуточного пребывания</t>
  </si>
  <si>
    <t>1.</t>
  </si>
  <si>
    <t>Муниципальное  бюджетное дошкольное образовательное учреждение детский сад № 159</t>
  </si>
  <si>
    <t>2.</t>
  </si>
  <si>
    <t>Муниципальное  бюджетное дошкольное образовательное учреждение детский сад  № 16 «Колобок»</t>
  </si>
  <si>
    <t>3.</t>
  </si>
  <si>
    <t>Муниципальное  бюджетное дошкольное образовательное учреждение детский сад  № 75 «Солнышко»</t>
  </si>
  <si>
    <t>4.</t>
  </si>
  <si>
    <t>Муниципальное  бюджетное дошкольное образовательное учреждение детский сад  №91 «Снегурочка»</t>
  </si>
  <si>
    <t>5.</t>
  </si>
  <si>
    <t>Муниципальное бюджетное  дошкольное образовательное учреждение детский сад  №101</t>
  </si>
  <si>
    <t>6.</t>
  </si>
  <si>
    <t>Муниципальное  бюджетное дошкольное образовательное учреждение детский сад  №139 «Яблонька»</t>
  </si>
  <si>
    <t>7.</t>
  </si>
  <si>
    <t>8.</t>
  </si>
  <si>
    <t>Муниципальное  бюджетное дошкольное образовательное учреждение детский сад  № 173 «Лучик»</t>
  </si>
  <si>
    <t>9.</t>
  </si>
  <si>
    <t>Муниципальное  бюджетное дошкольное образовательное учреждение детский сад  № 106</t>
  </si>
  <si>
    <t>10.</t>
  </si>
  <si>
    <t>Муниципальное  бюджетное дошкольное образовательное учреждение детский сад  № 148</t>
  </si>
  <si>
    <t>11.</t>
  </si>
  <si>
    <t>Муниципальное бюджетное  дошкольное образовательное учреждение детский сад  № 85 «Гвоздика»</t>
  </si>
  <si>
    <t>12.</t>
  </si>
  <si>
    <t>Муниципальное бюджетное дошкольное образовательное учреждение детский сад  №40</t>
  </si>
  <si>
    <t>13.</t>
  </si>
  <si>
    <t>муниципальное  бюджетное дошкольное образовательное учреждение  детский сад  № 115</t>
  </si>
  <si>
    <t>14.</t>
  </si>
  <si>
    <t>15.</t>
  </si>
  <si>
    <t>Муниципальное бюджетное дошкольное образовательное учреждение детский сад № 104 «Гуси-лебеди»</t>
  </si>
  <si>
    <t>16.</t>
  </si>
  <si>
    <t>Муниципальное  бюджетное дошкольное образовательное учреждение детский сад  № 214</t>
  </si>
  <si>
    <t>17.</t>
  </si>
  <si>
    <t>Муниципальное бюджетное дошкольное образовательное учреждение детский сад  № 210</t>
  </si>
  <si>
    <t>18.</t>
  </si>
  <si>
    <t>муниципальное  бюджетное дошкольное образовательное учреждение  детский сад № 201</t>
  </si>
  <si>
    <t>19.</t>
  </si>
  <si>
    <t>Муниципальное бюджетное дошкольное образовательное учреждение детский сад  № 50 «Северянка»</t>
  </si>
  <si>
    <t>20.</t>
  </si>
  <si>
    <t>Муниципальное бюджетное дошкольное образовательное учреждение детский сад  № 16 «Карасик»</t>
  </si>
  <si>
    <t>21.</t>
  </si>
  <si>
    <t>Муниципальное  бюджетное дошкольное образовательное учреждение детский сад №226 «Капитошка»</t>
  </si>
  <si>
    <t>22.</t>
  </si>
  <si>
    <t>Муниципальное  бюджетное дошкольное образовательное учреждение детский сад  № 123 «Радужка»</t>
  </si>
  <si>
    <t>23.</t>
  </si>
  <si>
    <t>Муниципальное  бюджетное дошкольное образовательное учреждение детский сад  № 153</t>
  </si>
  <si>
    <t>24.</t>
  </si>
  <si>
    <t>Муниципальное  бюджетное дошкольное образовательное учреждение детский сад  № 235</t>
  </si>
  <si>
    <t>25.</t>
  </si>
  <si>
    <t>Муниципальное бюджетное  дошкольное образовательное учреждение Центр развития ребёнка- детский сад №94</t>
  </si>
  <si>
    <t>26.</t>
  </si>
  <si>
    <t>Муниципальное  бюджетное дошкольное образовательное учреждение детский сад №186» Волгарик»</t>
  </si>
  <si>
    <t>27.</t>
  </si>
  <si>
    <t>Муниципальное бюджетное дошкольное образовательное учреждение детский сад   № 209</t>
  </si>
  <si>
    <t>28.</t>
  </si>
  <si>
    <t>29.</t>
  </si>
  <si>
    <t>30.</t>
  </si>
  <si>
    <t>Муниципальное абюджетное дошкольное образовательное учреждение Центр развития ребенка - детский сад № 45 «Добринка»</t>
  </si>
  <si>
    <t>31.</t>
  </si>
  <si>
    <t>Муниципальное  бюджетное дошкольное образовательное учреждение детский сад  № 52</t>
  </si>
  <si>
    <t>32.</t>
  </si>
  <si>
    <t>Муниципальное  бюджетное дошкольное образовательное учреждение Центр развития ребенка - детский сад № 60 "Незабудка"</t>
  </si>
  <si>
    <t>33.</t>
  </si>
  <si>
    <t>Муниципальное  бюджетное дошкольное образовательное учреждение центр развития ребенка детский сад № 62 "Ягодка"</t>
  </si>
  <si>
    <t>34.</t>
  </si>
  <si>
    <t>Муниципальное бюджетное дошкольное образовательное учреждение детский сад  № 63 "Буратино"</t>
  </si>
  <si>
    <t>35.</t>
  </si>
  <si>
    <t>Муниципальное  бюджетное дошкольное образовательное учреждение детский сад  № 64 "Золотой ключик"</t>
  </si>
  <si>
    <t>36.</t>
  </si>
  <si>
    <t>Муниципальное  бюджетное дошкольное образовательное учреждение детский сад  № 90 "Медвежонок"</t>
  </si>
  <si>
    <t>37.</t>
  </si>
  <si>
    <t>38.</t>
  </si>
  <si>
    <t>39.</t>
  </si>
  <si>
    <t>Муниципальное  бюджетное дошкольное образовательное учреждение детский сад  №125 "Рябинка"</t>
  </si>
  <si>
    <t>40.</t>
  </si>
  <si>
    <t>41.</t>
  </si>
  <si>
    <t>Муниципальное  бюджетное дошкольное образовательное учреждение детский сад  № 135</t>
  </si>
  <si>
    <t>42.</t>
  </si>
  <si>
    <t>Муниципальное бюджетное  дошкольное образовательное учреждение "Центр развития ребёнка - детский сад №142 "Росинка"</t>
  </si>
  <si>
    <t>43.</t>
  </si>
  <si>
    <t>44.</t>
  </si>
  <si>
    <t>Муниципальное  бюджетное дошкольное образовательное учреждение детский сад  № 150 "Чебурашка"</t>
  </si>
  <si>
    <t>45.</t>
  </si>
  <si>
    <t>Муниципальное  бюджетное дошкольное образовательное учреждение детский сад  № 155 "Жар-птица"</t>
  </si>
  <si>
    <t>46.</t>
  </si>
  <si>
    <t>Муниципальное  бюджетное дошкольное образовательное учреждение центр развития ребенка - детский сад № 165 "Бемби"</t>
  </si>
  <si>
    <t>47.</t>
  </si>
  <si>
    <t>Муниципальное  бюджетное дошкольное образовательное учреждение детский сад  № 168</t>
  </si>
  <si>
    <t>48.</t>
  </si>
  <si>
    <t>Муниципальное  бюджетное дошкольное образовательное учреждение детский сад  № 171 "Изюминка"</t>
  </si>
  <si>
    <t>49.</t>
  </si>
  <si>
    <t>50.</t>
  </si>
  <si>
    <t>Муниципальное бюджетное дошкольное образовательное учреждение Центр развития ребенка - детский сад № 178 "Облачко"</t>
  </si>
  <si>
    <t>51.</t>
  </si>
  <si>
    <t>Муниципальное  бюджетное дошкольное образовательное учреждение Центр развития ребенка-детский сад № 179 "Алиса"</t>
  </si>
  <si>
    <t>52.</t>
  </si>
  <si>
    <t>Муниципальное  бюджетное дошкольное образовательное учреждение детский сад №197 "Русалочка"</t>
  </si>
  <si>
    <t>53.</t>
  </si>
  <si>
    <t>Муниципальное  бюджетное дошкольное образовательное учреждение детский сад  № 224 "Семицветик"</t>
  </si>
  <si>
    <t>54.</t>
  </si>
  <si>
    <t>Муниципальное  бюджетное дошкольное образовательное учреждение детский сад  №225</t>
  </si>
  <si>
    <t>55.</t>
  </si>
  <si>
    <t>Муниципальное  бюджетное дошкольное образовательное учреждение Центр развития ребенка - детский сад № 232 "Жемчужинка"</t>
  </si>
  <si>
    <t>56.</t>
  </si>
  <si>
    <t>Муниципальное бюджетное  дошкольное образовательное учреждение Детский сад  № 233 "Берёзка"</t>
  </si>
  <si>
    <t>57.</t>
  </si>
  <si>
    <t>Муниципальное  бюджетное дошкольное образовательное учреждение Центр развития  ребенка -детский сад № 242 "Садко"</t>
  </si>
  <si>
    <t>58.</t>
  </si>
  <si>
    <t>Муниципальное автономное дошкольное образовательное учреждение Центр развития ребёнка - детский сад №253 "Белоснежка"</t>
  </si>
  <si>
    <t>59.</t>
  </si>
  <si>
    <t>Муниципальное  бюджетное дошкольное образовательное учреждение детский сад № 72</t>
  </si>
  <si>
    <t>Муниципальное  бюджетное  дошкольное образовательное учреждение детский сад  № 43</t>
  </si>
  <si>
    <t>61.</t>
  </si>
  <si>
    <t>62.</t>
  </si>
  <si>
    <t>Муниципальное  бюджетное дошкольное образовательное учреждение детский сад  № 78 "Малыш"</t>
  </si>
  <si>
    <t>63.</t>
  </si>
  <si>
    <t>64.</t>
  </si>
  <si>
    <t>муниципальное  бюджетное дошкольное образовательное учреждение Центр развития  ребенка -детский сад №112 "Град чудес"</t>
  </si>
  <si>
    <t>66.</t>
  </si>
  <si>
    <t>Муниципальное  бюджетное дошкольное образовательное учреждение детский сад  № 156 "Волжаночка"</t>
  </si>
  <si>
    <t>67.</t>
  </si>
  <si>
    <t>68.</t>
  </si>
  <si>
    <t>Муниципальное  бюджетное дошкольное образовательное учреждение детский сад  № 166 "Росинка"</t>
  </si>
  <si>
    <t>69.</t>
  </si>
  <si>
    <t>Муниципальное  бюджетное дошкольное образовательное учреждение детский сад  № 184 "Петушок"</t>
  </si>
  <si>
    <t>70.</t>
  </si>
  <si>
    <t>Муниципальное бюджетное  дошкольное образовательное учреждение детский сад  №211 "Аистенок"</t>
  </si>
  <si>
    <t>71.</t>
  </si>
  <si>
    <t>Муниципальное  бюджетное дошкольное образовательное учреждение  детский сад  №216</t>
  </si>
  <si>
    <t>73.</t>
  </si>
  <si>
    <t>Муниципальное  бюджетное дошкольное образовательное учреждение детский сад  №257» Самоцветы»</t>
  </si>
  <si>
    <t>74.</t>
  </si>
  <si>
    <t>Муниципальное  бюджетное дошкольное образовательное учреждение детский сад № 144</t>
  </si>
  <si>
    <t>75.</t>
  </si>
  <si>
    <t>Муниципальное  бюджетное дошкольное образовательное учреждение детский сад № 118</t>
  </si>
  <si>
    <t>76.</t>
  </si>
  <si>
    <t>Муниципальное  бюджетное  дошкольное образовательное учреждение Детский сад №152</t>
  </si>
  <si>
    <t>77.</t>
  </si>
  <si>
    <t>Муниципальное  бюджетное дошкольное образовательное учреждение "Детский сад № 132"</t>
  </si>
  <si>
    <t>78.</t>
  </si>
  <si>
    <t>Муниципальное   бюджетное дошкольное образовательное учреждение Центр развития ребенка - детский сад № 2 "Рябинушка"</t>
  </si>
  <si>
    <t>Муниципальное  бюджетное дошкольное образовательное учреждение детский сад № 6</t>
  </si>
  <si>
    <t>Муниципальное  бюджетное дошкольное образовательное учреждение детский сад  № 15 "Огонек"</t>
  </si>
  <si>
    <t>Муниципальное   бюджетное дошкольное образовательное учреждение детский сад  №17</t>
  </si>
  <si>
    <t>Муниципальное бюджетное дошкольное образовательное учреждение Центр развития ребенка- детский сад № 20 "Искринка"</t>
  </si>
  <si>
    <t>Муниципальное бюджетное  дошкольное образовательное учреждение детский сад  № 33 "Малинка"</t>
  </si>
  <si>
    <t>Муниципальное бюджетное  дошкольное образовательное учреждение детский сад  №58 "Снежок"</t>
  </si>
  <si>
    <t>Муниципальное бюджетное  дошкольное образовательное учреждение детский сад  № 105 "Золушка"</t>
  </si>
  <si>
    <t>Муниципальное бюджетное  дошкольное образовательное учреждение детский сад № 124 «Планета детства»</t>
  </si>
  <si>
    <t>Муниципальное  бюджетное дошкольное образовательное учреждение Центр развития ребенка - детский сад № 128 "Гусельки"</t>
  </si>
  <si>
    <t>Муниципальное  бюджетное дошкольное образовательное учреждение центр развития ребенка детский сад № 130</t>
  </si>
  <si>
    <t>Муниципальное бюджетное  дошкольное образовательное учреждение детский сад  № 136 "Полянка"</t>
  </si>
  <si>
    <t>Муниципальное бюджетное дошкольное образовательное учреждение детский сад   №7</t>
  </si>
  <si>
    <t>Муниципальное  бюджетное дошкольное образовательное учреждение Центр развития ребенка -детский сад № 8</t>
  </si>
  <si>
    <t>Муниципальное бюджетное  дошкольное образовательное учреждение Центр развития ребенка детский сад № 14</t>
  </si>
  <si>
    <t>Муниципальное бюджетное дошкольное образовательное учреждение детский сад  № 31</t>
  </si>
  <si>
    <t>Муниципальное бюджетное дошкольное образовательное учреждение детский сад  № 54</t>
  </si>
  <si>
    <t>Муниципальное бюджетное дошкольное образовательное учреждение детский сад № 103</t>
  </si>
  <si>
    <t>Муниципальное бюджетное дошкольное образовательное учреждение детский сад  № 110 "Мальвина"</t>
  </si>
  <si>
    <t>Муниципальное бюджетное дошкольное образовательное учреждение детский сад  № 162 "Сказка"</t>
  </si>
  <si>
    <t>Муниципальное бюджетное дошкольное образовательное учреждение детский сад №169</t>
  </si>
  <si>
    <t>Муниципальное бюджетное дошкольное образовательное учреждение детский сад № 174 «Росинка»</t>
  </si>
  <si>
    <t>Муниципальное бюджетное дошкольное образовательное учреждение детский сад  № 175</t>
  </si>
  <si>
    <t>Муниципальное бюджетное дошкольное образовательное учреждение детский сад № 176</t>
  </si>
  <si>
    <t>Муниципальное бюджетное дошкольное образовательное учреждение детский сад  №183</t>
  </si>
  <si>
    <t>Муниципальное бюджетное дошкольное образовательное учреждение детский сад  № 190 "Родничок"</t>
  </si>
  <si>
    <t>Муниципальное бюджетное дошкольное образовательное учреждение детский сад  №207</t>
  </si>
  <si>
    <t>Муниципальное бюджетное дошкольное образовательное учреждение детский сад № 217 «Лесовичок»</t>
  </si>
  <si>
    <t>Муниципальное бюджетное дошкольное образовательное учреждение детский сад  №218</t>
  </si>
  <si>
    <t>Муниципальное бюджетное дошкольное образовательное учреждение Центр развития ребенка -детский сад № 221</t>
  </si>
  <si>
    <t>Муниципальное бюджетное дошкольное образовательное учреждение детский сад  № 222</t>
  </si>
  <si>
    <t>муниципальное бюджетное дошкольное образовательное учреждение Центр развития ребенка -Детский сад № 223</t>
  </si>
  <si>
    <t>Муниципальное бюджетное дошкольное образовательное учреждение детский сад  № 229</t>
  </si>
  <si>
    <t>Муниципальное бюджетное дошкольное образовательное учреждение Центр развития ребенка - детский сад №231</t>
  </si>
  <si>
    <t>Муниципальное бюджетное дошкольное образовательное учреждение детский сад  № 244</t>
  </si>
  <si>
    <t>Муниципальное бюджетное дошкольное образовательное учреждение Центр развития ребенка - детский сад № 246</t>
  </si>
  <si>
    <t>Муниципальное бюджетное дошкольное образовательное учреждение детский сад № 258</t>
  </si>
  <si>
    <t>Муниципальное  бюджетное дошкольное образовательное учреждение детский сад  №1 « Олимпик»</t>
  </si>
  <si>
    <t>Муниципальное  бюджетное дошкольное образовательное учреждение детский сад  № 80 «Аист»</t>
  </si>
  <si>
    <t>Муниципальное  бюджетное дошкольное образовательное учреждение детский сад «Кристаллик»</t>
  </si>
  <si>
    <t>Муниципальное  бюджетное дошкольное образовательное учреждение детский сад «Ивушка»</t>
  </si>
  <si>
    <t>Муниципальное  бюджетное дошкольное образовательное учреждение детский сад  «Сказка»</t>
  </si>
  <si>
    <t>Муниципальное  бюджетное дошкольное образовательное учреждение детский сад  № 185</t>
  </si>
  <si>
    <t>Муниципальное  бюджетное дошкольное образовательное учреждение детский сад  № 83</t>
  </si>
  <si>
    <t>Муниципальное бюджетное дошкольное образовательное учреждение детский сад  №194</t>
  </si>
  <si>
    <t>Муниципальное  бюджетное дошкольное образовательное учреждение детский сад  №55</t>
  </si>
  <si>
    <t xml:space="preserve"> Муниципальное  бюджетное дошкольное образовательное учреждение детский сад  №100» Летучий корабль»</t>
  </si>
  <si>
    <t>Муниципальное  бюджетное дошкольное образовательное учреждение детский сад  №115 "Гномик"</t>
  </si>
  <si>
    <t>Муниципальное  бюджетное дошкольное образовательное учреждение детский сад  №116 "Сударушка"</t>
  </si>
  <si>
    <t>обучающиеся с ограниченными возможностями здоровья (ОВЗ) от 1 года до 3 лет, уникальный номер 801011О.99.0БВ24АБ22000,технический номер 50Д45000100400201061100</t>
  </si>
  <si>
    <t>обучающиеся с ограниченными возможностями здоровья (ОВЗ) от 3 лет до 8лет, уникальный номер 801011О.99.0.БВ24АВ42000, технический номер 50Д45000100400301060100</t>
  </si>
  <si>
    <t>дети-инвалиды от 3 до 8 лет, уникальный номер 801011О.99.0.БВ24АК62000, технический номер 50Д45000100500301067100</t>
  </si>
  <si>
    <t>дети-инвалиды с нарушением опорно-двигательного аппарата, слепые, слабовидящие от 3 лет до 8 лет, уникальный номер 801011О.99.0.БВ24ВМ22000,технический номер 50Д45000104200301060100</t>
  </si>
  <si>
    <t>дети-инвалиды от 3 до 8 лет, уникальный номер  801011О.99.0.БВ24АК64000, технический номер 50Д 45000100500301085100</t>
  </si>
  <si>
    <t>Обучающиеся с ограниченными возможностями здоровья (ОВЗ) от 3 лет до 8 лет, уникальный номер 801011О.99.0.БВ24АВ44000, технический номер 50Д45000100400301088100</t>
  </si>
  <si>
    <t>обучающиеся, за исключением обучающихся с ограниченными возможностями здоровья (ОВЗ) и детей-инвалидов от 1 года до 3 лет, уникальный  номер 801011О.99.0.БВ24ВТ22000, технический номер 50Д45000300300201061100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</si>
  <si>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801011О.99.0.БВ24ВУ42000, технический номер 50Д45000300300301060100</t>
  </si>
  <si>
    <t>обучающиеся, за исключением обучающихся с ограниченными возможностями здоровья (ОВЗ) и детей-инвалидов от 3 лет до 8 лет, уникальный номер 801011О.99.0.БВ24ВУ44000, технический номер 50Д45000300300301088100</t>
  </si>
  <si>
    <t>Присмотр и уход</t>
  </si>
  <si>
    <t>группа круглосуточного  пребывания</t>
  </si>
  <si>
    <t>физические лица ,за исключением льготных категорий от 1 года до 3 лет, уникальный номер 853211О.99.0БВ19АА50000,технический номер 50785001100200006005100</t>
  </si>
  <si>
    <t>физические лица ,за исключением льготных категорий от 3 лет  до 8 лет, уникальный номер 853211О.99.0БВ19АА56000,технический номер 50785001100300006003100</t>
  </si>
  <si>
    <t>физические лица ,за исключением льготных категорий от 3 лет  до 8 лет, уникальный номер 853211О.99.0БВ19АА58000,технический номер 50785001100300008001100</t>
  </si>
  <si>
    <t>ВСЕГО</t>
  </si>
  <si>
    <t>65.</t>
  </si>
  <si>
    <t>72.</t>
  </si>
  <si>
    <t>60.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</si>
  <si>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</si>
  <si>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</si>
  <si>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</si>
  <si>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</si>
  <si>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</si>
  <si>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</si>
  <si>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</si>
  <si>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</si>
  <si>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</si>
  <si>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</si>
  <si>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</si>
  <si>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</si>
  <si>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</si>
  <si>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</si>
  <si>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</si>
  <si>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</si>
  <si>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</si>
  <si>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</si>
  <si>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</si>
  <si>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</si>
  <si>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</si>
  <si>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</si>
  <si>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</si>
  <si>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</si>
  <si>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</si>
  <si>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</si>
  <si>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</si>
  <si>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</si>
  <si>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</si>
  <si>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</si>
  <si>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</si>
  <si>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</si>
  <si>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</si>
  <si>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</si>
  <si>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2024 год</t>
  </si>
  <si>
    <t>2026 год</t>
  </si>
  <si>
    <t>2025год</t>
  </si>
  <si>
    <t xml:space="preserve">             к приказу №      от 28 .12.2023</t>
  </si>
  <si>
    <t>2025 год</t>
  </si>
  <si>
    <t>к приказу № от 28 .12.2023</t>
  </si>
  <si>
    <t>Приложение №7</t>
  </si>
  <si>
    <t xml:space="preserve">             Приложение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</si>
</sst>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b/>
      <sz val="9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4" fillId="0" borderId="24" xfId="0" applyFont="1" applyBorder="1" applyAlignment="1">
      <alignment vertical="top" wrapText="1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textRotation="90" wrapText="1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7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justify" vertical="center" textRotation="90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5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15" xfId="0" applyFont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2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9" fillId="0" borderId="2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3"/>
  <sheetViews>
    <sheetView workbookViewId="0">
      <selection activeCell="O10" sqref="O10"/>
    </sheetView>
  </sheetViews>
  <sheetFormatPr defaultRowHeight="15" x14ac:dyDescent="0.25"/>
  <cols>
    <col min="1" max="1" width="3.7109375" customWidth="1"/>
    <col min="2" max="2" width="25.42578125" customWidth="1"/>
    <col min="3" max="4" width="5.42578125" customWidth="1"/>
    <col min="5" max="5" width="5.28515625" customWidth="1"/>
    <col min="6" max="6" width="5.7109375" customWidth="1"/>
    <col min="7" max="7" width="5.85546875" customWidth="1"/>
    <col min="8" max="8" width="5.28515625" customWidth="1"/>
    <col min="9" max="9" width="6.42578125" customWidth="1"/>
    <col min="10" max="10" width="7.7109375" customWidth="1"/>
    <col min="11" max="11" width="9" customWidth="1"/>
    <col min="12" max="12" width="6.85546875" customWidth="1"/>
  </cols>
  <sheetData>
    <row r="1" spans="1:15" x14ac:dyDescent="0.25">
      <c r="A1" s="2"/>
      <c r="B1" s="3"/>
      <c r="C1" s="3"/>
      <c r="D1" s="3"/>
      <c r="E1" s="3"/>
      <c r="F1" s="3"/>
      <c r="G1" s="3"/>
      <c r="H1" s="3"/>
      <c r="I1" s="3"/>
      <c r="J1" s="3" t="s">
        <v>252</v>
      </c>
      <c r="K1" s="2"/>
      <c r="L1" s="2"/>
    </row>
    <row r="2" spans="1:15" x14ac:dyDescent="0.25">
      <c r="A2" s="2"/>
      <c r="B2" s="4" t="s">
        <v>0</v>
      </c>
      <c r="C2" s="4"/>
      <c r="D2" s="4"/>
      <c r="E2" s="4"/>
      <c r="F2" s="4"/>
      <c r="G2" s="4"/>
      <c r="H2" s="4" t="s">
        <v>249</v>
      </c>
      <c r="I2" s="4"/>
      <c r="J2" s="4"/>
      <c r="K2" s="2"/>
      <c r="L2" s="4"/>
    </row>
    <row r="3" spans="1:15" x14ac:dyDescent="0.25">
      <c r="A3" s="2"/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5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5" x14ac:dyDescent="0.25">
      <c r="A5" s="22"/>
      <c r="B5" s="22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5" ht="15" customHeight="1" x14ac:dyDescent="0.25">
      <c r="A6" s="55" t="s">
        <v>2</v>
      </c>
      <c r="B6" s="56" t="s">
        <v>3</v>
      </c>
      <c r="C6" s="59"/>
      <c r="D6" s="59"/>
      <c r="E6" s="59"/>
      <c r="F6" s="59"/>
      <c r="G6" s="59"/>
      <c r="H6" s="60"/>
      <c r="I6" s="61"/>
      <c r="J6" s="61"/>
      <c r="K6" s="62"/>
      <c r="L6" s="63" t="s">
        <v>4</v>
      </c>
    </row>
    <row r="7" spans="1:15" ht="15" hidden="1" customHeight="1" x14ac:dyDescent="0.25">
      <c r="A7" s="55"/>
      <c r="B7" s="57"/>
      <c r="C7" s="22"/>
      <c r="D7" s="22"/>
      <c r="E7" s="22"/>
      <c r="F7" s="22"/>
      <c r="G7" s="22"/>
      <c r="H7" s="22"/>
      <c r="I7" s="22"/>
      <c r="J7" s="22"/>
      <c r="K7" s="22"/>
      <c r="L7" s="64"/>
    </row>
    <row r="8" spans="1:15" ht="15" hidden="1" customHeight="1" x14ac:dyDescent="0.25">
      <c r="A8" s="55"/>
      <c r="B8" s="57"/>
      <c r="C8" s="22"/>
      <c r="D8" s="22"/>
      <c r="E8" s="22"/>
      <c r="F8" s="22"/>
      <c r="G8" s="22"/>
      <c r="H8" s="22"/>
      <c r="I8" s="22"/>
      <c r="J8" s="22"/>
      <c r="K8" s="22"/>
      <c r="L8" s="64"/>
    </row>
    <row r="9" spans="1:15" ht="15.75" hidden="1" customHeight="1" x14ac:dyDescent="0.25">
      <c r="A9" s="55"/>
      <c r="B9" s="57"/>
      <c r="C9" s="22"/>
      <c r="D9" s="22"/>
      <c r="E9" s="22"/>
      <c r="F9" s="22"/>
      <c r="G9" s="22"/>
      <c r="H9" s="22"/>
      <c r="I9" s="22"/>
      <c r="J9" s="22"/>
      <c r="K9" s="22"/>
      <c r="L9" s="64"/>
    </row>
    <row r="10" spans="1:15" ht="100.5" customHeight="1" x14ac:dyDescent="0.25">
      <c r="A10" s="55"/>
      <c r="B10" s="57"/>
      <c r="C10" s="66" t="s">
        <v>5</v>
      </c>
      <c r="D10" s="67"/>
      <c r="E10" s="67"/>
      <c r="F10" s="68"/>
      <c r="G10" s="69" t="s">
        <v>6</v>
      </c>
      <c r="H10" s="62"/>
      <c r="I10" s="69" t="s">
        <v>5</v>
      </c>
      <c r="J10" s="62"/>
      <c r="K10" s="23" t="s">
        <v>6</v>
      </c>
      <c r="L10" s="64"/>
    </row>
    <row r="11" spans="1:15" ht="393" customHeight="1" x14ac:dyDescent="0.25">
      <c r="A11" s="55"/>
      <c r="B11" s="58"/>
      <c r="C11" s="24" t="s">
        <v>194</v>
      </c>
      <c r="D11" s="25" t="s">
        <v>195</v>
      </c>
      <c r="E11" s="25" t="s">
        <v>196</v>
      </c>
      <c r="F11" s="24" t="s">
        <v>197</v>
      </c>
      <c r="G11" s="24" t="s">
        <v>198</v>
      </c>
      <c r="H11" s="24" t="s">
        <v>199</v>
      </c>
      <c r="I11" s="25" t="s">
        <v>200</v>
      </c>
      <c r="J11" s="25" t="s">
        <v>201</v>
      </c>
      <c r="K11" s="25" t="s">
        <v>202</v>
      </c>
      <c r="L11" s="65"/>
    </row>
    <row r="12" spans="1:15" ht="25.5" customHeight="1" x14ac:dyDescent="0.25">
      <c r="A12" s="5"/>
      <c r="B12" s="70" t="s">
        <v>246</v>
      </c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5" ht="46.5" customHeight="1" x14ac:dyDescent="0.25">
      <c r="A13" s="6" t="s">
        <v>7</v>
      </c>
      <c r="B13" s="7" t="s">
        <v>8</v>
      </c>
      <c r="C13" s="8"/>
      <c r="D13" s="8">
        <v>70</v>
      </c>
      <c r="E13" s="8"/>
      <c r="F13" s="8"/>
      <c r="G13" s="8"/>
      <c r="H13" s="8"/>
      <c r="I13" s="8"/>
      <c r="J13" s="8"/>
      <c r="K13" s="8"/>
      <c r="L13" s="8">
        <f t="shared" ref="L13:L41" si="0">SUM(C13:K13)</f>
        <v>70</v>
      </c>
      <c r="M13">
        <f t="shared" ref="M13:M18" si="1">(C13+I13)*138</f>
        <v>0</v>
      </c>
      <c r="N13">
        <f t="shared" ref="N13:N18" si="2">(D13+E13+F13+J13)*138</f>
        <v>9660</v>
      </c>
      <c r="O13">
        <f t="shared" ref="O13:O18" si="3">(G13+H13+K13)*138</f>
        <v>0</v>
      </c>
    </row>
    <row r="14" spans="1:15" ht="50.25" customHeight="1" x14ac:dyDescent="0.25">
      <c r="A14" s="9" t="s">
        <v>9</v>
      </c>
      <c r="B14" s="7" t="s">
        <v>10</v>
      </c>
      <c r="C14" s="8"/>
      <c r="D14" s="8">
        <v>94</v>
      </c>
      <c r="E14" s="8"/>
      <c r="F14" s="8"/>
      <c r="G14" s="8"/>
      <c r="H14" s="8"/>
      <c r="I14" s="8"/>
      <c r="J14" s="8"/>
      <c r="K14" s="8"/>
      <c r="L14" s="8">
        <f t="shared" si="0"/>
        <v>94</v>
      </c>
      <c r="M14">
        <f t="shared" si="1"/>
        <v>0</v>
      </c>
      <c r="N14">
        <f t="shared" si="2"/>
        <v>12972</v>
      </c>
      <c r="O14">
        <f t="shared" si="3"/>
        <v>0</v>
      </c>
    </row>
    <row r="15" spans="1:15" ht="52.5" customHeight="1" x14ac:dyDescent="0.25">
      <c r="A15" s="6" t="s">
        <v>11</v>
      </c>
      <c r="B15" s="7" t="s">
        <v>12</v>
      </c>
      <c r="C15" s="8"/>
      <c r="D15" s="8">
        <v>98</v>
      </c>
      <c r="E15" s="8"/>
      <c r="F15" s="8"/>
      <c r="G15" s="8"/>
      <c r="H15" s="8"/>
      <c r="I15" s="8"/>
      <c r="J15" s="8"/>
      <c r="K15" s="8"/>
      <c r="L15" s="8">
        <f t="shared" si="0"/>
        <v>98</v>
      </c>
      <c r="M15">
        <f t="shared" si="1"/>
        <v>0</v>
      </c>
      <c r="N15">
        <f t="shared" si="2"/>
        <v>13524</v>
      </c>
      <c r="O15">
        <f t="shared" si="3"/>
        <v>0</v>
      </c>
    </row>
    <row r="16" spans="1:15" ht="54" customHeight="1" thickBot="1" x14ac:dyDescent="0.3">
      <c r="A16" s="10" t="s">
        <v>13</v>
      </c>
      <c r="B16" s="7" t="s">
        <v>14</v>
      </c>
      <c r="C16" s="8"/>
      <c r="D16" s="8">
        <v>68</v>
      </c>
      <c r="E16" s="8"/>
      <c r="F16" s="8"/>
      <c r="G16" s="8"/>
      <c r="H16" s="8"/>
      <c r="I16" s="8">
        <v>28</v>
      </c>
      <c r="J16" s="8">
        <v>252</v>
      </c>
      <c r="K16" s="8"/>
      <c r="L16" s="8">
        <f t="shared" si="0"/>
        <v>348</v>
      </c>
      <c r="M16">
        <f t="shared" si="1"/>
        <v>3864</v>
      </c>
      <c r="N16">
        <f t="shared" si="2"/>
        <v>44160</v>
      </c>
      <c r="O16">
        <f t="shared" si="3"/>
        <v>0</v>
      </c>
    </row>
    <row r="17" spans="1:15" ht="46.5" customHeight="1" thickBot="1" x14ac:dyDescent="0.3">
      <c r="A17" s="10" t="s">
        <v>15</v>
      </c>
      <c r="B17" s="7" t="s">
        <v>16</v>
      </c>
      <c r="C17" s="8"/>
      <c r="D17" s="8">
        <v>337</v>
      </c>
      <c r="E17" s="8"/>
      <c r="F17" s="8">
        <v>11</v>
      </c>
      <c r="G17" s="8"/>
      <c r="H17" s="8"/>
      <c r="I17" s="8"/>
      <c r="J17" s="8"/>
      <c r="K17" s="8"/>
      <c r="L17" s="8">
        <f t="shared" si="0"/>
        <v>348</v>
      </c>
      <c r="M17">
        <f t="shared" si="1"/>
        <v>0</v>
      </c>
      <c r="N17">
        <f t="shared" si="2"/>
        <v>48024</v>
      </c>
      <c r="O17">
        <f t="shared" si="3"/>
        <v>0</v>
      </c>
    </row>
    <row r="18" spans="1:15" ht="52.5" customHeight="1" thickBot="1" x14ac:dyDescent="0.3">
      <c r="A18" s="48" t="s">
        <v>17</v>
      </c>
      <c r="B18" s="50" t="s">
        <v>18</v>
      </c>
      <c r="C18" s="8"/>
      <c r="D18" s="8">
        <v>90</v>
      </c>
      <c r="E18" s="8"/>
      <c r="F18" s="8"/>
      <c r="G18" s="8"/>
      <c r="H18" s="8"/>
      <c r="I18" s="8">
        <v>57</v>
      </c>
      <c r="J18" s="8">
        <v>211</v>
      </c>
      <c r="K18" s="8"/>
      <c r="L18" s="8">
        <f t="shared" si="0"/>
        <v>358</v>
      </c>
      <c r="M18">
        <f t="shared" si="1"/>
        <v>7866</v>
      </c>
      <c r="N18">
        <f t="shared" si="2"/>
        <v>41538</v>
      </c>
      <c r="O18">
        <f t="shared" si="3"/>
        <v>0</v>
      </c>
    </row>
    <row r="19" spans="1:15" ht="15.75" hidden="1" customHeight="1" x14ac:dyDescent="0.25">
      <c r="A19" s="51"/>
      <c r="B19" s="50"/>
      <c r="C19" s="8"/>
      <c r="D19" s="8"/>
      <c r="E19" s="8"/>
      <c r="F19" s="8"/>
      <c r="G19" s="8"/>
      <c r="H19" s="8"/>
      <c r="I19" s="8"/>
      <c r="J19" s="8"/>
      <c r="K19" s="8"/>
      <c r="L19" s="8">
        <f t="shared" si="0"/>
        <v>0</v>
      </c>
    </row>
    <row r="20" spans="1:15" ht="53.25" customHeight="1" x14ac:dyDescent="0.25">
      <c r="A20" s="48" t="s">
        <v>19</v>
      </c>
      <c r="B20" s="50" t="s">
        <v>21</v>
      </c>
      <c r="C20" s="8"/>
      <c r="D20" s="8">
        <v>95</v>
      </c>
      <c r="E20" s="8"/>
      <c r="F20" s="8"/>
      <c r="G20" s="8"/>
      <c r="H20" s="8"/>
      <c r="I20" s="8">
        <v>28</v>
      </c>
      <c r="J20" s="8">
        <v>86</v>
      </c>
      <c r="K20" s="8"/>
      <c r="L20" s="8">
        <f t="shared" si="0"/>
        <v>209</v>
      </c>
      <c r="M20">
        <f>(C20+I20)*138</f>
        <v>3864</v>
      </c>
      <c r="N20">
        <f>(D20+E20+F20+J20)*138</f>
        <v>24978</v>
      </c>
      <c r="O20">
        <f>(G20+H20+K20)*138</f>
        <v>0</v>
      </c>
    </row>
    <row r="21" spans="1:15" ht="15" hidden="1" customHeight="1" x14ac:dyDescent="0.25">
      <c r="A21" s="49"/>
      <c r="B21" s="50"/>
      <c r="C21" s="8"/>
      <c r="D21" s="8"/>
      <c r="E21" s="8"/>
      <c r="F21" s="8"/>
      <c r="G21" s="8"/>
      <c r="H21" s="8"/>
      <c r="I21" s="8"/>
      <c r="J21" s="8"/>
      <c r="K21" s="8"/>
      <c r="L21" s="8">
        <f t="shared" si="0"/>
        <v>0</v>
      </c>
    </row>
    <row r="22" spans="1:15" ht="15" hidden="1" customHeight="1" x14ac:dyDescent="0.25">
      <c r="A22" s="53"/>
      <c r="B22" s="50"/>
      <c r="C22" s="8"/>
      <c r="D22" s="8"/>
      <c r="E22" s="8"/>
      <c r="F22" s="8"/>
      <c r="G22" s="8"/>
      <c r="H22" s="8"/>
      <c r="I22" s="8"/>
      <c r="J22" s="8"/>
      <c r="K22" s="8"/>
      <c r="L22" s="8">
        <f t="shared" si="0"/>
        <v>0</v>
      </c>
    </row>
    <row r="23" spans="1:15" ht="39" customHeight="1" x14ac:dyDescent="0.25">
      <c r="A23" s="79" t="s">
        <v>20</v>
      </c>
      <c r="B23" s="50" t="s">
        <v>23</v>
      </c>
      <c r="C23" s="8"/>
      <c r="D23" s="8">
        <v>65</v>
      </c>
      <c r="E23" s="8"/>
      <c r="F23" s="8"/>
      <c r="G23" s="8"/>
      <c r="H23" s="8"/>
      <c r="I23" s="8"/>
      <c r="J23" s="8"/>
      <c r="K23" s="8"/>
      <c r="L23" s="8">
        <f t="shared" si="0"/>
        <v>65</v>
      </c>
      <c r="M23">
        <f>(C23+I23)*138</f>
        <v>0</v>
      </c>
      <c r="N23">
        <f>(D23+E23+F23+J23)*138</f>
        <v>8970</v>
      </c>
      <c r="O23">
        <f>(G23+H23+K23)*138</f>
        <v>0</v>
      </c>
    </row>
    <row r="24" spans="1:15" ht="15" hidden="1" customHeight="1" x14ac:dyDescent="0.25">
      <c r="A24" s="79"/>
      <c r="B24" s="50"/>
      <c r="C24" s="8"/>
      <c r="D24" s="8"/>
      <c r="E24" s="8"/>
      <c r="F24" s="8"/>
      <c r="G24" s="8"/>
      <c r="H24" s="8"/>
      <c r="I24" s="8"/>
      <c r="J24" s="8"/>
      <c r="K24" s="8"/>
      <c r="L24" s="8">
        <f t="shared" si="0"/>
        <v>0</v>
      </c>
    </row>
    <row r="25" spans="1:15" ht="15" hidden="1" customHeight="1" x14ac:dyDescent="0.25">
      <c r="A25" s="79"/>
      <c r="B25" s="50"/>
      <c r="C25" s="8"/>
      <c r="D25" s="8"/>
      <c r="E25" s="8"/>
      <c r="F25" s="8"/>
      <c r="G25" s="8"/>
      <c r="H25" s="8"/>
      <c r="I25" s="8"/>
      <c r="J25" s="8"/>
      <c r="K25" s="8"/>
      <c r="L25" s="8">
        <f t="shared" si="0"/>
        <v>0</v>
      </c>
    </row>
    <row r="26" spans="1:15" ht="33.75" x14ac:dyDescent="0.25">
      <c r="A26" s="11" t="s">
        <v>22</v>
      </c>
      <c r="B26" s="7" t="s">
        <v>25</v>
      </c>
      <c r="C26" s="8"/>
      <c r="D26" s="8">
        <v>135</v>
      </c>
      <c r="E26" s="8"/>
      <c r="F26" s="8"/>
      <c r="G26" s="8"/>
      <c r="H26" s="8"/>
      <c r="I26" s="8"/>
      <c r="J26" s="8">
        <v>51</v>
      </c>
      <c r="K26" s="8"/>
      <c r="L26" s="8">
        <f t="shared" si="0"/>
        <v>186</v>
      </c>
      <c r="M26">
        <f>(C26+I26)*138</f>
        <v>0</v>
      </c>
      <c r="N26">
        <f>(D26+E26+F26+J26)*138</f>
        <v>25668</v>
      </c>
      <c r="O26">
        <f>(G26+H26+K26)*138</f>
        <v>0</v>
      </c>
    </row>
    <row r="27" spans="1:15" ht="47.25" customHeight="1" thickBot="1" x14ac:dyDescent="0.3">
      <c r="A27" s="12" t="s">
        <v>24</v>
      </c>
      <c r="B27" s="7" t="s">
        <v>27</v>
      </c>
      <c r="C27" s="8">
        <v>14</v>
      </c>
      <c r="D27" s="8">
        <v>79</v>
      </c>
      <c r="E27" s="8"/>
      <c r="F27" s="8"/>
      <c r="G27" s="8"/>
      <c r="H27" s="8"/>
      <c r="I27" s="8"/>
      <c r="J27" s="8"/>
      <c r="K27" s="8"/>
      <c r="L27" s="8">
        <f t="shared" si="0"/>
        <v>93</v>
      </c>
      <c r="M27">
        <f>(C27+I27)*138</f>
        <v>1932</v>
      </c>
      <c r="N27">
        <f>(D27+E27+F27+J27)*138</f>
        <v>10902</v>
      </c>
      <c r="O27">
        <f>(G27+H27+K27)*138</f>
        <v>0</v>
      </c>
    </row>
    <row r="28" spans="1:15" ht="39" customHeight="1" thickBot="1" x14ac:dyDescent="0.3">
      <c r="A28" s="12" t="s">
        <v>26</v>
      </c>
      <c r="B28" s="7" t="s">
        <v>29</v>
      </c>
      <c r="C28" s="8"/>
      <c r="D28" s="8"/>
      <c r="E28" s="8">
        <v>38</v>
      </c>
      <c r="F28" s="8"/>
      <c r="G28" s="8">
        <v>8</v>
      </c>
      <c r="H28" s="8"/>
      <c r="I28" s="8"/>
      <c r="J28" s="8"/>
      <c r="K28" s="8"/>
      <c r="L28" s="8">
        <f t="shared" si="0"/>
        <v>46</v>
      </c>
      <c r="M28">
        <f>(C28+I28)*138</f>
        <v>0</v>
      </c>
      <c r="N28">
        <f>(D28+E28+F28+J28)*138</f>
        <v>5244</v>
      </c>
      <c r="O28">
        <f>(G28+H28+K28)*138</f>
        <v>1104</v>
      </c>
    </row>
    <row r="29" spans="1:15" ht="46.5" customHeight="1" x14ac:dyDescent="0.25">
      <c r="A29" s="80" t="s">
        <v>28</v>
      </c>
      <c r="B29" s="50" t="s">
        <v>31</v>
      </c>
      <c r="C29" s="8"/>
      <c r="D29" s="8">
        <v>65</v>
      </c>
      <c r="E29" s="8"/>
      <c r="F29" s="8"/>
      <c r="G29" s="8"/>
      <c r="H29" s="8"/>
      <c r="I29" s="8"/>
      <c r="J29" s="8"/>
      <c r="K29" s="8"/>
      <c r="L29" s="8">
        <f t="shared" si="0"/>
        <v>65</v>
      </c>
      <c r="M29">
        <f>(C29+I29)*138</f>
        <v>0</v>
      </c>
      <c r="N29">
        <f>(D29+E29+F29+J29)*138</f>
        <v>8970</v>
      </c>
      <c r="O29">
        <f>(G29+H29+K29)*138</f>
        <v>0</v>
      </c>
    </row>
    <row r="30" spans="1:15" ht="15" hidden="1" customHeight="1" x14ac:dyDescent="0.25">
      <c r="A30" s="73"/>
      <c r="B30" s="50"/>
      <c r="C30" s="8"/>
      <c r="D30" s="8"/>
      <c r="E30" s="8"/>
      <c r="F30" s="8"/>
      <c r="G30" s="8"/>
      <c r="H30" s="8"/>
      <c r="I30" s="8"/>
      <c r="J30" s="8"/>
      <c r="K30" s="8"/>
      <c r="L30" s="8">
        <f t="shared" si="0"/>
        <v>0</v>
      </c>
    </row>
    <row r="31" spans="1:15" ht="49.5" customHeight="1" thickBot="1" x14ac:dyDescent="0.3">
      <c r="A31" s="27" t="s">
        <v>30</v>
      </c>
      <c r="B31" s="7" t="s">
        <v>34</v>
      </c>
      <c r="C31" s="8"/>
      <c r="D31" s="8">
        <v>32</v>
      </c>
      <c r="E31" s="8"/>
      <c r="F31" s="8"/>
      <c r="G31" s="8"/>
      <c r="H31" s="8"/>
      <c r="I31" s="8">
        <v>36</v>
      </c>
      <c r="J31" s="8">
        <v>125</v>
      </c>
      <c r="K31" s="8"/>
      <c r="L31" s="8">
        <f t="shared" si="0"/>
        <v>193</v>
      </c>
      <c r="M31">
        <f t="shared" ref="M31:M38" si="4">(C31+I31)*138</f>
        <v>4968</v>
      </c>
      <c r="N31">
        <f t="shared" ref="N31:N38" si="5">(D31+E31+F31+J31)*138</f>
        <v>21666</v>
      </c>
      <c r="O31">
        <f t="shared" ref="O31:O38" si="6">(G31+H31+K31)*138</f>
        <v>0</v>
      </c>
    </row>
    <row r="32" spans="1:15" ht="44.25" customHeight="1" thickBot="1" x14ac:dyDescent="0.3">
      <c r="A32" s="27" t="s">
        <v>32</v>
      </c>
      <c r="B32" s="7" t="s">
        <v>36</v>
      </c>
      <c r="C32" s="8"/>
      <c r="D32" s="8">
        <v>37</v>
      </c>
      <c r="E32" s="8"/>
      <c r="F32" s="8"/>
      <c r="G32" s="8"/>
      <c r="H32" s="8"/>
      <c r="I32" s="8">
        <v>77</v>
      </c>
      <c r="J32" s="8">
        <v>302</v>
      </c>
      <c r="K32" s="8"/>
      <c r="L32" s="8">
        <f t="shared" si="0"/>
        <v>416</v>
      </c>
      <c r="M32">
        <f t="shared" si="4"/>
        <v>10626</v>
      </c>
      <c r="N32">
        <f t="shared" si="5"/>
        <v>46782</v>
      </c>
      <c r="O32">
        <f t="shared" si="6"/>
        <v>0</v>
      </c>
    </row>
    <row r="33" spans="1:15" ht="43.5" customHeight="1" thickBot="1" x14ac:dyDescent="0.3">
      <c r="A33" s="27" t="s">
        <v>33</v>
      </c>
      <c r="B33" s="7" t="s">
        <v>38</v>
      </c>
      <c r="C33" s="8"/>
      <c r="D33" s="8">
        <v>94</v>
      </c>
      <c r="E33" s="8"/>
      <c r="F33" s="8"/>
      <c r="G33" s="8"/>
      <c r="H33" s="8"/>
      <c r="I33" s="8">
        <v>50</v>
      </c>
      <c r="J33" s="8">
        <v>97</v>
      </c>
      <c r="K33" s="8"/>
      <c r="L33" s="8">
        <f t="shared" si="0"/>
        <v>241</v>
      </c>
      <c r="M33">
        <f t="shared" si="4"/>
        <v>6900</v>
      </c>
      <c r="N33">
        <f t="shared" si="5"/>
        <v>26358</v>
      </c>
      <c r="O33">
        <f t="shared" si="6"/>
        <v>0</v>
      </c>
    </row>
    <row r="34" spans="1:15" ht="42.75" customHeight="1" thickBot="1" x14ac:dyDescent="0.3">
      <c r="A34" s="27" t="s">
        <v>35</v>
      </c>
      <c r="B34" s="7" t="s">
        <v>40</v>
      </c>
      <c r="C34" s="8"/>
      <c r="D34" s="8">
        <v>64</v>
      </c>
      <c r="E34" s="8"/>
      <c r="F34" s="8"/>
      <c r="G34" s="8"/>
      <c r="H34" s="8"/>
      <c r="I34" s="8">
        <v>28</v>
      </c>
      <c r="J34" s="8">
        <v>95</v>
      </c>
      <c r="K34" s="8"/>
      <c r="L34" s="8">
        <f t="shared" si="0"/>
        <v>187</v>
      </c>
      <c r="M34">
        <f t="shared" si="4"/>
        <v>3864</v>
      </c>
      <c r="N34">
        <f t="shared" si="5"/>
        <v>21942</v>
      </c>
      <c r="O34">
        <f t="shared" si="6"/>
        <v>0</v>
      </c>
    </row>
    <row r="35" spans="1:15" ht="49.5" customHeight="1" thickBot="1" x14ac:dyDescent="0.3">
      <c r="A35" s="27" t="s">
        <v>37</v>
      </c>
      <c r="B35" s="7" t="s">
        <v>42</v>
      </c>
      <c r="C35" s="8"/>
      <c r="D35" s="8">
        <v>39</v>
      </c>
      <c r="E35" s="8"/>
      <c r="F35" s="8"/>
      <c r="G35" s="8"/>
      <c r="H35" s="8"/>
      <c r="I35" s="8"/>
      <c r="J35" s="8">
        <v>233</v>
      </c>
      <c r="K35" s="8"/>
      <c r="L35" s="8">
        <f t="shared" si="0"/>
        <v>272</v>
      </c>
      <c r="M35">
        <f t="shared" si="4"/>
        <v>0</v>
      </c>
      <c r="N35">
        <f t="shared" si="5"/>
        <v>37536</v>
      </c>
      <c r="O35">
        <f t="shared" si="6"/>
        <v>0</v>
      </c>
    </row>
    <row r="36" spans="1:15" ht="50.25" customHeight="1" thickBot="1" x14ac:dyDescent="0.3">
      <c r="A36" s="27" t="s">
        <v>39</v>
      </c>
      <c r="B36" s="7" t="s">
        <v>44</v>
      </c>
      <c r="C36" s="8"/>
      <c r="D36" s="8">
        <v>78</v>
      </c>
      <c r="E36" s="8"/>
      <c r="F36" s="8"/>
      <c r="G36" s="8"/>
      <c r="H36" s="8"/>
      <c r="I36" s="8">
        <v>39</v>
      </c>
      <c r="J36" s="8">
        <v>91</v>
      </c>
      <c r="K36" s="8"/>
      <c r="L36" s="8">
        <f t="shared" si="0"/>
        <v>208</v>
      </c>
      <c r="M36">
        <f t="shared" si="4"/>
        <v>5382</v>
      </c>
      <c r="N36">
        <f t="shared" si="5"/>
        <v>23322</v>
      </c>
      <c r="O36">
        <f t="shared" si="6"/>
        <v>0</v>
      </c>
    </row>
    <row r="37" spans="1:15" ht="53.25" customHeight="1" thickBot="1" x14ac:dyDescent="0.3">
      <c r="A37" s="27" t="s">
        <v>41</v>
      </c>
      <c r="B37" s="7" t="s">
        <v>46</v>
      </c>
      <c r="C37" s="8"/>
      <c r="D37" s="8">
        <v>78</v>
      </c>
      <c r="E37" s="8"/>
      <c r="F37" s="8"/>
      <c r="G37" s="8"/>
      <c r="H37" s="8"/>
      <c r="I37" s="8">
        <v>155</v>
      </c>
      <c r="J37" s="8">
        <v>562</v>
      </c>
      <c r="K37" s="8"/>
      <c r="L37" s="8">
        <f t="shared" si="0"/>
        <v>795</v>
      </c>
      <c r="M37">
        <f t="shared" si="4"/>
        <v>21390</v>
      </c>
      <c r="N37">
        <f t="shared" si="5"/>
        <v>88320</v>
      </c>
      <c r="O37">
        <f t="shared" si="6"/>
        <v>0</v>
      </c>
    </row>
    <row r="38" spans="1:15" ht="47.25" customHeight="1" thickBot="1" x14ac:dyDescent="0.3">
      <c r="A38" s="48" t="s">
        <v>43</v>
      </c>
      <c r="B38" s="50" t="s">
        <v>48</v>
      </c>
      <c r="C38" s="8"/>
      <c r="D38" s="8">
        <v>35</v>
      </c>
      <c r="E38" s="8"/>
      <c r="F38" s="8"/>
      <c r="G38" s="8"/>
      <c r="H38" s="8"/>
      <c r="I38" s="8">
        <v>31</v>
      </c>
      <c r="J38" s="8">
        <v>228</v>
      </c>
      <c r="K38" s="8"/>
      <c r="L38" s="8">
        <f t="shared" si="0"/>
        <v>294</v>
      </c>
      <c r="M38">
        <f t="shared" si="4"/>
        <v>4278</v>
      </c>
      <c r="N38">
        <f t="shared" si="5"/>
        <v>36294</v>
      </c>
      <c r="O38">
        <f t="shared" si="6"/>
        <v>0</v>
      </c>
    </row>
    <row r="39" spans="1:15" ht="1.5" hidden="1" customHeight="1" x14ac:dyDescent="0.25">
      <c r="A39" s="51"/>
      <c r="B39" s="50"/>
      <c r="C39" s="8"/>
      <c r="D39" s="8"/>
      <c r="E39" s="8"/>
      <c r="F39" s="8"/>
      <c r="G39" s="8"/>
      <c r="H39" s="8"/>
      <c r="I39" s="8"/>
      <c r="J39" s="8"/>
      <c r="K39" s="8"/>
      <c r="L39" s="8">
        <f t="shared" si="0"/>
        <v>0</v>
      </c>
    </row>
    <row r="40" spans="1:15" ht="45" customHeight="1" x14ac:dyDescent="0.25">
      <c r="A40" s="48" t="s">
        <v>45</v>
      </c>
      <c r="B40" s="50" t="s">
        <v>50</v>
      </c>
      <c r="C40" s="8"/>
      <c r="D40" s="8">
        <v>33</v>
      </c>
      <c r="E40" s="8"/>
      <c r="F40" s="8"/>
      <c r="G40" s="8"/>
      <c r="H40" s="8"/>
      <c r="I40" s="8"/>
      <c r="J40" s="8">
        <v>78</v>
      </c>
      <c r="K40" s="8"/>
      <c r="L40" s="8">
        <f t="shared" si="0"/>
        <v>111</v>
      </c>
      <c r="M40">
        <f>(C40+I40)*138</f>
        <v>0</v>
      </c>
      <c r="N40">
        <f>(D40+E40+F40+J40)*138</f>
        <v>15318</v>
      </c>
      <c r="O40">
        <f>(G40+H40+K40)*138</f>
        <v>0</v>
      </c>
    </row>
    <row r="41" spans="1:15" ht="0.75" customHeight="1" thickBot="1" x14ac:dyDescent="0.3">
      <c r="A41" s="51"/>
      <c r="B41" s="50"/>
      <c r="C41" s="8"/>
      <c r="D41" s="8"/>
      <c r="E41" s="8"/>
      <c r="F41" s="8"/>
      <c r="G41" s="8"/>
      <c r="H41" s="8"/>
      <c r="I41" s="8"/>
      <c r="J41" s="8"/>
      <c r="K41" s="8"/>
      <c r="L41" s="8">
        <f t="shared" si="0"/>
        <v>0</v>
      </c>
    </row>
    <row r="42" spans="1:15" ht="42" customHeight="1" x14ac:dyDescent="0.25">
      <c r="A42" s="72" t="s">
        <v>47</v>
      </c>
      <c r="B42" s="50" t="s">
        <v>52</v>
      </c>
      <c r="C42" s="8"/>
      <c r="D42" s="8">
        <v>66</v>
      </c>
      <c r="E42" s="8"/>
      <c r="F42" s="8"/>
      <c r="G42" s="8"/>
      <c r="H42" s="8"/>
      <c r="I42" s="8"/>
      <c r="J42" s="8">
        <v>103</v>
      </c>
      <c r="K42" s="8"/>
      <c r="L42" s="8">
        <f t="shared" ref="L42:L67" si="7">SUM(C42:K42)</f>
        <v>169</v>
      </c>
      <c r="M42">
        <f>(C42+I42)*138</f>
        <v>0</v>
      </c>
      <c r="N42">
        <f>(D42+E42+F42+J42)*138</f>
        <v>23322</v>
      </c>
      <c r="O42">
        <f>(G42+H42+K42)*138</f>
        <v>0</v>
      </c>
    </row>
    <row r="43" spans="1:15" ht="0.75" customHeight="1" x14ac:dyDescent="0.25">
      <c r="A43" s="73"/>
      <c r="B43" s="50"/>
      <c r="C43" s="8"/>
      <c r="D43" s="8"/>
      <c r="E43" s="8"/>
      <c r="F43" s="8"/>
      <c r="G43" s="8"/>
      <c r="H43" s="8"/>
      <c r="I43" s="8"/>
      <c r="J43" s="8"/>
      <c r="K43" s="8"/>
      <c r="L43" s="8">
        <f t="shared" si="7"/>
        <v>0</v>
      </c>
    </row>
    <row r="44" spans="1:15" ht="45.75" customHeight="1" x14ac:dyDescent="0.25">
      <c r="A44" s="74" t="s">
        <v>49</v>
      </c>
      <c r="B44" s="52" t="s">
        <v>54</v>
      </c>
      <c r="C44" s="8"/>
      <c r="D44" s="8"/>
      <c r="E44" s="8"/>
      <c r="F44" s="8">
        <v>5</v>
      </c>
      <c r="G44" s="8"/>
      <c r="H44" s="8"/>
      <c r="I44" s="8">
        <v>47</v>
      </c>
      <c r="J44" s="8">
        <v>231</v>
      </c>
      <c r="K44" s="8"/>
      <c r="L44" s="8">
        <f t="shared" si="7"/>
        <v>283</v>
      </c>
      <c r="M44">
        <f>(C44+I44)*138</f>
        <v>6486</v>
      </c>
      <c r="N44">
        <f>(D44+E44+F44+J44)*138</f>
        <v>32568</v>
      </c>
      <c r="O44">
        <f>(G44+H44+K44)*138</f>
        <v>0</v>
      </c>
    </row>
    <row r="45" spans="1:15" ht="2.25" hidden="1" customHeight="1" x14ac:dyDescent="0.25">
      <c r="A45" s="75"/>
      <c r="B45" s="52"/>
      <c r="C45" s="8"/>
      <c r="D45" s="8"/>
      <c r="E45" s="8"/>
      <c r="F45" s="8"/>
      <c r="G45" s="8"/>
      <c r="H45" s="8"/>
      <c r="I45" s="8"/>
      <c r="J45" s="8"/>
      <c r="K45" s="8"/>
      <c r="L45" s="8">
        <f t="shared" si="7"/>
        <v>0</v>
      </c>
    </row>
    <row r="46" spans="1:15" ht="45" x14ac:dyDescent="0.25">
      <c r="A46" s="11" t="s">
        <v>51</v>
      </c>
      <c r="B46" s="13" t="s">
        <v>56</v>
      </c>
      <c r="C46" s="8"/>
      <c r="D46" s="8">
        <v>17</v>
      </c>
      <c r="E46" s="8"/>
      <c r="F46" s="8">
        <v>16</v>
      </c>
      <c r="G46" s="8"/>
      <c r="H46" s="8"/>
      <c r="I46" s="8">
        <v>40</v>
      </c>
      <c r="J46" s="8">
        <v>331</v>
      </c>
      <c r="K46" s="8"/>
      <c r="L46" s="8">
        <f t="shared" si="7"/>
        <v>404</v>
      </c>
      <c r="M46">
        <f t="shared" ref="M46:M52" si="8">(C46+I46)*138</f>
        <v>5520</v>
      </c>
      <c r="N46">
        <f t="shared" ref="N46:N52" si="9">(D46+E46+F46+J46)*138</f>
        <v>50232</v>
      </c>
      <c r="O46">
        <f t="shared" ref="O46:O52" si="10">(G46+H46+K46)*138</f>
        <v>0</v>
      </c>
    </row>
    <row r="47" spans="1:15" ht="44.25" customHeight="1" thickBot="1" x14ac:dyDescent="0.3">
      <c r="A47" s="12" t="s">
        <v>53</v>
      </c>
      <c r="B47" s="13" t="s">
        <v>58</v>
      </c>
      <c r="C47" s="8"/>
      <c r="D47" s="8">
        <v>100</v>
      </c>
      <c r="E47" s="8"/>
      <c r="F47" s="8"/>
      <c r="G47" s="8"/>
      <c r="H47" s="8"/>
      <c r="I47" s="8">
        <v>29</v>
      </c>
      <c r="J47" s="8">
        <v>118</v>
      </c>
      <c r="K47" s="8"/>
      <c r="L47" s="8">
        <f t="shared" si="7"/>
        <v>247</v>
      </c>
      <c r="M47">
        <f t="shared" si="8"/>
        <v>4002</v>
      </c>
      <c r="N47">
        <f t="shared" si="9"/>
        <v>30084</v>
      </c>
      <c r="O47">
        <f t="shared" si="10"/>
        <v>0</v>
      </c>
    </row>
    <row r="48" spans="1:15" ht="57" thickBot="1" x14ac:dyDescent="0.3">
      <c r="A48" s="27" t="s">
        <v>55</v>
      </c>
      <c r="B48" s="13" t="s">
        <v>62</v>
      </c>
      <c r="C48" s="8"/>
      <c r="D48" s="8"/>
      <c r="E48" s="8"/>
      <c r="F48" s="8"/>
      <c r="G48" s="8"/>
      <c r="H48" s="8"/>
      <c r="I48" s="8">
        <v>54</v>
      </c>
      <c r="J48" s="8">
        <v>299</v>
      </c>
      <c r="K48" s="8"/>
      <c r="L48" s="8">
        <f t="shared" si="7"/>
        <v>353</v>
      </c>
      <c r="M48">
        <f t="shared" si="8"/>
        <v>7452</v>
      </c>
      <c r="N48">
        <f t="shared" si="9"/>
        <v>41262</v>
      </c>
      <c r="O48">
        <f t="shared" si="10"/>
        <v>0</v>
      </c>
    </row>
    <row r="49" spans="1:15" ht="45" customHeight="1" thickBot="1" x14ac:dyDescent="0.3">
      <c r="A49" s="27" t="s">
        <v>57</v>
      </c>
      <c r="B49" s="13" t="s">
        <v>64</v>
      </c>
      <c r="C49" s="8"/>
      <c r="D49" s="8"/>
      <c r="E49" s="8"/>
      <c r="F49" s="8"/>
      <c r="G49" s="8"/>
      <c r="H49" s="8"/>
      <c r="I49" s="8">
        <v>39</v>
      </c>
      <c r="J49" s="8">
        <v>151</v>
      </c>
      <c r="K49" s="8"/>
      <c r="L49" s="8">
        <f t="shared" si="7"/>
        <v>190</v>
      </c>
      <c r="M49">
        <f t="shared" si="8"/>
        <v>5382</v>
      </c>
      <c r="N49">
        <f t="shared" si="9"/>
        <v>20838</v>
      </c>
      <c r="O49">
        <f t="shared" si="10"/>
        <v>0</v>
      </c>
    </row>
    <row r="50" spans="1:15" ht="48.75" customHeight="1" thickBot="1" x14ac:dyDescent="0.3">
      <c r="A50" s="27" t="s">
        <v>59</v>
      </c>
      <c r="B50" s="13" t="s">
        <v>66</v>
      </c>
      <c r="C50" s="8"/>
      <c r="D50" s="8"/>
      <c r="E50" s="8"/>
      <c r="F50" s="8"/>
      <c r="G50" s="8"/>
      <c r="H50" s="8"/>
      <c r="I50" s="8">
        <v>59</v>
      </c>
      <c r="J50" s="8">
        <v>141</v>
      </c>
      <c r="K50" s="8"/>
      <c r="L50" s="8">
        <f t="shared" si="7"/>
        <v>200</v>
      </c>
      <c r="M50">
        <f t="shared" si="8"/>
        <v>8142</v>
      </c>
      <c r="N50">
        <f t="shared" si="9"/>
        <v>19458</v>
      </c>
      <c r="O50">
        <f t="shared" si="10"/>
        <v>0</v>
      </c>
    </row>
    <row r="51" spans="1:15" ht="57" customHeight="1" thickBot="1" x14ac:dyDescent="0.3">
      <c r="A51" s="27" t="s">
        <v>60</v>
      </c>
      <c r="B51" s="13" t="s">
        <v>68</v>
      </c>
      <c r="C51" s="8"/>
      <c r="D51" s="8"/>
      <c r="E51" s="8"/>
      <c r="F51" s="8"/>
      <c r="G51" s="8"/>
      <c r="H51" s="8"/>
      <c r="I51" s="8">
        <v>45</v>
      </c>
      <c r="J51" s="8">
        <v>407</v>
      </c>
      <c r="K51" s="8"/>
      <c r="L51" s="8">
        <f t="shared" si="7"/>
        <v>452</v>
      </c>
      <c r="M51">
        <f t="shared" si="8"/>
        <v>6210</v>
      </c>
      <c r="N51">
        <f t="shared" si="9"/>
        <v>56166</v>
      </c>
      <c r="O51">
        <f t="shared" si="10"/>
        <v>0</v>
      </c>
    </row>
    <row r="52" spans="1:15" ht="53.25" customHeight="1" thickBot="1" x14ac:dyDescent="0.3">
      <c r="A52" s="48" t="s">
        <v>61</v>
      </c>
      <c r="B52" s="52" t="s">
        <v>70</v>
      </c>
      <c r="C52" s="8"/>
      <c r="D52" s="8"/>
      <c r="E52" s="8"/>
      <c r="F52" s="8"/>
      <c r="G52" s="8"/>
      <c r="H52" s="8"/>
      <c r="I52" s="8">
        <v>104</v>
      </c>
      <c r="J52" s="8">
        <v>479</v>
      </c>
      <c r="K52" s="8"/>
      <c r="L52" s="8">
        <f t="shared" si="7"/>
        <v>583</v>
      </c>
      <c r="M52">
        <f t="shared" si="8"/>
        <v>14352</v>
      </c>
      <c r="N52">
        <f t="shared" si="9"/>
        <v>66102</v>
      </c>
      <c r="O52">
        <f t="shared" si="10"/>
        <v>0</v>
      </c>
    </row>
    <row r="53" spans="1:15" ht="15.75" hidden="1" customHeight="1" x14ac:dyDescent="0.25">
      <c r="A53" s="51"/>
      <c r="B53" s="52"/>
      <c r="C53" s="8"/>
      <c r="D53" s="8"/>
      <c r="E53" s="8"/>
      <c r="F53" s="8"/>
      <c r="G53" s="8"/>
      <c r="H53" s="8"/>
      <c r="I53" s="8"/>
      <c r="J53" s="8"/>
      <c r="K53" s="8"/>
      <c r="L53" s="8">
        <f t="shared" si="7"/>
        <v>0</v>
      </c>
    </row>
    <row r="54" spans="1:15" ht="50.25" customHeight="1" thickBot="1" x14ac:dyDescent="0.3">
      <c r="A54" s="48" t="s">
        <v>63</v>
      </c>
      <c r="B54" s="52" t="s">
        <v>72</v>
      </c>
      <c r="C54" s="8"/>
      <c r="D54" s="8"/>
      <c r="E54" s="8"/>
      <c r="F54" s="8"/>
      <c r="G54" s="8"/>
      <c r="H54" s="8"/>
      <c r="I54" s="8">
        <v>49</v>
      </c>
      <c r="J54" s="8">
        <v>142</v>
      </c>
      <c r="K54" s="8"/>
      <c r="L54" s="8">
        <f t="shared" si="7"/>
        <v>191</v>
      </c>
      <c r="M54">
        <f>(C54+I54)*138</f>
        <v>6762</v>
      </c>
      <c r="N54">
        <f>(D54+E54+F54+J54)*138</f>
        <v>19596</v>
      </c>
      <c r="O54">
        <f>(G54+H54+K54)*138</f>
        <v>0</v>
      </c>
    </row>
    <row r="55" spans="1:15" ht="15.75" hidden="1" customHeight="1" x14ac:dyDescent="0.25">
      <c r="A55" s="51"/>
      <c r="B55" s="52"/>
      <c r="C55" s="8"/>
      <c r="D55" s="8"/>
      <c r="E55" s="8"/>
      <c r="F55" s="8"/>
      <c r="G55" s="8"/>
      <c r="H55" s="8"/>
      <c r="I55" s="8"/>
      <c r="J55" s="8"/>
      <c r="K55" s="8"/>
      <c r="L55" s="8">
        <f t="shared" si="7"/>
        <v>0</v>
      </c>
    </row>
    <row r="56" spans="1:15" ht="48" customHeight="1" x14ac:dyDescent="0.25">
      <c r="A56" s="77" t="s">
        <v>65</v>
      </c>
      <c r="B56" s="52" t="s">
        <v>74</v>
      </c>
      <c r="C56" s="8"/>
      <c r="D56" s="8"/>
      <c r="E56" s="8"/>
      <c r="F56" s="8"/>
      <c r="G56" s="8"/>
      <c r="H56" s="8"/>
      <c r="I56" s="8">
        <v>56</v>
      </c>
      <c r="J56" s="8">
        <v>282</v>
      </c>
      <c r="K56" s="8"/>
      <c r="L56" s="8">
        <f t="shared" si="7"/>
        <v>338</v>
      </c>
      <c r="M56">
        <f>(C56+I56)*138</f>
        <v>7728</v>
      </c>
      <c r="N56">
        <f>(D56+E56+F56+J56)*138</f>
        <v>38916</v>
      </c>
      <c r="O56">
        <f>(G56+H56+K56)*138</f>
        <v>0</v>
      </c>
    </row>
    <row r="57" spans="1:15" ht="15.75" hidden="1" customHeight="1" x14ac:dyDescent="0.25">
      <c r="A57" s="78"/>
      <c r="B57" s="52"/>
      <c r="C57" s="8"/>
      <c r="D57" s="8"/>
      <c r="E57" s="8"/>
      <c r="F57" s="8"/>
      <c r="G57" s="8"/>
      <c r="H57" s="8"/>
      <c r="I57" s="8"/>
      <c r="J57" s="8"/>
      <c r="K57" s="8"/>
      <c r="L57" s="8">
        <f t="shared" si="7"/>
        <v>0</v>
      </c>
    </row>
    <row r="58" spans="1:15" ht="45" x14ac:dyDescent="0.25">
      <c r="A58" s="11" t="s">
        <v>67</v>
      </c>
      <c r="B58" s="13" t="s">
        <v>78</v>
      </c>
      <c r="C58" s="8"/>
      <c r="D58" s="8"/>
      <c r="E58" s="8"/>
      <c r="F58" s="8"/>
      <c r="G58" s="8"/>
      <c r="H58" s="8"/>
      <c r="I58" s="8">
        <v>41</v>
      </c>
      <c r="J58" s="8">
        <v>151</v>
      </c>
      <c r="K58" s="8"/>
      <c r="L58" s="8">
        <f t="shared" si="7"/>
        <v>192</v>
      </c>
      <c r="M58">
        <f t="shared" ref="M58:M66" si="11">(C58+I58)*138</f>
        <v>5658</v>
      </c>
      <c r="N58">
        <f t="shared" ref="N58:N66" si="12">(D58+E58+F58+J58)*138</f>
        <v>20838</v>
      </c>
      <c r="O58">
        <f t="shared" ref="O58:O66" si="13">(G58+H58+K58)*138</f>
        <v>0</v>
      </c>
    </row>
    <row r="59" spans="1:15" ht="45.75" customHeight="1" thickBot="1" x14ac:dyDescent="0.3">
      <c r="A59" s="27" t="s">
        <v>69</v>
      </c>
      <c r="B59" s="13" t="s">
        <v>81</v>
      </c>
      <c r="C59" s="8"/>
      <c r="D59" s="8"/>
      <c r="E59" s="8"/>
      <c r="F59" s="8"/>
      <c r="G59" s="8"/>
      <c r="H59" s="8"/>
      <c r="I59" s="8">
        <v>51</v>
      </c>
      <c r="J59" s="8">
        <v>156</v>
      </c>
      <c r="K59" s="8"/>
      <c r="L59" s="8">
        <f t="shared" si="7"/>
        <v>207</v>
      </c>
      <c r="M59">
        <f t="shared" si="11"/>
        <v>7038</v>
      </c>
      <c r="N59">
        <f t="shared" si="12"/>
        <v>21528</v>
      </c>
      <c r="O59">
        <f t="shared" si="13"/>
        <v>0</v>
      </c>
    </row>
    <row r="60" spans="1:15" ht="60.75" customHeight="1" thickBot="1" x14ac:dyDescent="0.3">
      <c r="A60" s="27" t="s">
        <v>71</v>
      </c>
      <c r="B60" s="13" t="s">
        <v>83</v>
      </c>
      <c r="C60" s="8"/>
      <c r="D60" s="8"/>
      <c r="E60" s="8"/>
      <c r="F60" s="8"/>
      <c r="G60" s="8"/>
      <c r="H60" s="8"/>
      <c r="I60" s="8">
        <v>88</v>
      </c>
      <c r="J60" s="8">
        <v>579</v>
      </c>
      <c r="K60" s="8"/>
      <c r="L60" s="8">
        <f t="shared" si="7"/>
        <v>667</v>
      </c>
      <c r="M60">
        <f t="shared" si="11"/>
        <v>12144</v>
      </c>
      <c r="N60">
        <f t="shared" si="12"/>
        <v>79902</v>
      </c>
      <c r="O60">
        <f t="shared" si="13"/>
        <v>0</v>
      </c>
    </row>
    <row r="61" spans="1:15" ht="51" customHeight="1" thickBot="1" x14ac:dyDescent="0.3">
      <c r="A61" s="27" t="s">
        <v>73</v>
      </c>
      <c r="B61" s="13" t="s">
        <v>86</v>
      </c>
      <c r="C61" s="8"/>
      <c r="D61" s="8"/>
      <c r="E61" s="8"/>
      <c r="F61" s="8"/>
      <c r="G61" s="8"/>
      <c r="H61" s="8"/>
      <c r="I61" s="8">
        <v>62</v>
      </c>
      <c r="J61" s="8">
        <v>322</v>
      </c>
      <c r="K61" s="8"/>
      <c r="L61" s="8">
        <f t="shared" si="7"/>
        <v>384</v>
      </c>
      <c r="M61">
        <f t="shared" si="11"/>
        <v>8556</v>
      </c>
      <c r="N61">
        <f t="shared" si="12"/>
        <v>44436</v>
      </c>
      <c r="O61">
        <f t="shared" si="13"/>
        <v>0</v>
      </c>
    </row>
    <row r="62" spans="1:15" ht="52.5" customHeight="1" thickBot="1" x14ac:dyDescent="0.3">
      <c r="A62" s="27" t="s">
        <v>75</v>
      </c>
      <c r="B62" s="13" t="s">
        <v>88</v>
      </c>
      <c r="C62" s="8"/>
      <c r="D62" s="8"/>
      <c r="E62" s="8"/>
      <c r="F62" s="8"/>
      <c r="G62" s="8"/>
      <c r="H62" s="8"/>
      <c r="I62" s="8">
        <v>52</v>
      </c>
      <c r="J62" s="8">
        <v>83</v>
      </c>
      <c r="K62" s="8"/>
      <c r="L62" s="8">
        <f t="shared" si="7"/>
        <v>135</v>
      </c>
      <c r="M62">
        <f t="shared" si="11"/>
        <v>7176</v>
      </c>
      <c r="N62">
        <f t="shared" si="12"/>
        <v>11454</v>
      </c>
      <c r="O62">
        <f t="shared" si="13"/>
        <v>0</v>
      </c>
    </row>
    <row r="63" spans="1:15" ht="61.5" customHeight="1" thickBot="1" x14ac:dyDescent="0.3">
      <c r="A63" s="27" t="s">
        <v>76</v>
      </c>
      <c r="B63" s="13" t="s">
        <v>90</v>
      </c>
      <c r="C63" s="8"/>
      <c r="D63" s="8">
        <v>31</v>
      </c>
      <c r="E63" s="8"/>
      <c r="F63" s="8"/>
      <c r="G63" s="8"/>
      <c r="H63" s="8"/>
      <c r="I63" s="8">
        <v>21</v>
      </c>
      <c r="J63" s="8">
        <v>190</v>
      </c>
      <c r="K63" s="8"/>
      <c r="L63" s="8">
        <f t="shared" si="7"/>
        <v>242</v>
      </c>
      <c r="M63">
        <f t="shared" si="11"/>
        <v>2898</v>
      </c>
      <c r="N63">
        <f t="shared" si="12"/>
        <v>30498</v>
      </c>
      <c r="O63">
        <f t="shared" si="13"/>
        <v>0</v>
      </c>
    </row>
    <row r="64" spans="1:15" ht="43.5" customHeight="1" thickBot="1" x14ac:dyDescent="0.3">
      <c r="A64" s="27" t="s">
        <v>77</v>
      </c>
      <c r="B64" s="13" t="s">
        <v>92</v>
      </c>
      <c r="C64" s="8"/>
      <c r="D64" s="8"/>
      <c r="E64" s="8"/>
      <c r="F64" s="8"/>
      <c r="G64" s="8"/>
      <c r="H64" s="8"/>
      <c r="I64" s="8">
        <v>33</v>
      </c>
      <c r="J64" s="8">
        <v>202</v>
      </c>
      <c r="K64" s="8"/>
      <c r="L64" s="8">
        <f t="shared" si="7"/>
        <v>235</v>
      </c>
      <c r="M64">
        <f t="shared" si="11"/>
        <v>4554</v>
      </c>
      <c r="N64">
        <f t="shared" si="12"/>
        <v>27876</v>
      </c>
      <c r="O64">
        <f t="shared" si="13"/>
        <v>0</v>
      </c>
    </row>
    <row r="65" spans="1:15" ht="49.5" customHeight="1" thickBot="1" x14ac:dyDescent="0.3">
      <c r="A65" s="27" t="s">
        <v>79</v>
      </c>
      <c r="B65" s="13" t="s">
        <v>94</v>
      </c>
      <c r="C65" s="8"/>
      <c r="D65" s="8"/>
      <c r="E65" s="8"/>
      <c r="F65" s="8"/>
      <c r="G65" s="8"/>
      <c r="H65" s="8"/>
      <c r="I65" s="8">
        <v>118</v>
      </c>
      <c r="J65" s="8">
        <v>280</v>
      </c>
      <c r="K65" s="8"/>
      <c r="L65" s="8">
        <f t="shared" si="7"/>
        <v>398</v>
      </c>
      <c r="M65">
        <f t="shared" si="11"/>
        <v>16284</v>
      </c>
      <c r="N65">
        <f t="shared" si="12"/>
        <v>38640</v>
      </c>
      <c r="O65">
        <f t="shared" si="13"/>
        <v>0</v>
      </c>
    </row>
    <row r="66" spans="1:15" ht="60.75" customHeight="1" x14ac:dyDescent="0.25">
      <c r="A66" s="48" t="s">
        <v>80</v>
      </c>
      <c r="B66" s="52" t="s">
        <v>97</v>
      </c>
      <c r="C66" s="8"/>
      <c r="D66" s="8">
        <v>69</v>
      </c>
      <c r="E66" s="8"/>
      <c r="F66" s="8"/>
      <c r="G66" s="8"/>
      <c r="H66" s="8"/>
      <c r="I66" s="8">
        <v>48</v>
      </c>
      <c r="J66" s="8">
        <v>190</v>
      </c>
      <c r="K66" s="8"/>
      <c r="L66" s="8">
        <f t="shared" si="7"/>
        <v>307</v>
      </c>
      <c r="M66">
        <f t="shared" si="11"/>
        <v>6624</v>
      </c>
      <c r="N66">
        <f t="shared" si="12"/>
        <v>35742</v>
      </c>
      <c r="O66">
        <f t="shared" si="13"/>
        <v>0</v>
      </c>
    </row>
    <row r="67" spans="1:15" ht="0.75" customHeight="1" thickBot="1" x14ac:dyDescent="0.3">
      <c r="A67" s="51"/>
      <c r="B67" s="52"/>
      <c r="C67" s="8"/>
      <c r="D67" s="8"/>
      <c r="E67" s="8"/>
      <c r="F67" s="8"/>
      <c r="G67" s="8"/>
      <c r="H67" s="8"/>
      <c r="I67" s="8"/>
      <c r="J67" s="8"/>
      <c r="K67" s="8"/>
      <c r="L67" s="8">
        <f t="shared" si="7"/>
        <v>0</v>
      </c>
    </row>
    <row r="68" spans="1:15" ht="57" customHeight="1" thickBot="1" x14ac:dyDescent="0.3">
      <c r="A68" s="48" t="s">
        <v>82</v>
      </c>
      <c r="B68" s="52" t="s">
        <v>99</v>
      </c>
      <c r="C68" s="8"/>
      <c r="D68" s="8"/>
      <c r="E68" s="8"/>
      <c r="F68" s="8"/>
      <c r="G68" s="8"/>
      <c r="H68" s="8"/>
      <c r="I68" s="8">
        <v>33</v>
      </c>
      <c r="J68" s="8">
        <v>208</v>
      </c>
      <c r="K68" s="8"/>
      <c r="L68" s="8">
        <f t="shared" ref="L68:L96" si="14">SUM(C68:K68)</f>
        <v>241</v>
      </c>
      <c r="M68">
        <f>(C68+I68)*138</f>
        <v>4554</v>
      </c>
      <c r="N68">
        <f>(D68+E68+F68+J68)*138</f>
        <v>28704</v>
      </c>
      <c r="O68">
        <f>(G68+H68+K68)*138</f>
        <v>0</v>
      </c>
    </row>
    <row r="69" spans="1:15" ht="15.75" hidden="1" customHeight="1" x14ac:dyDescent="0.25">
      <c r="A69" s="51"/>
      <c r="B69" s="52"/>
      <c r="C69" s="8"/>
      <c r="D69" s="8"/>
      <c r="E69" s="8"/>
      <c r="F69" s="8"/>
      <c r="G69" s="8"/>
      <c r="H69" s="8"/>
      <c r="I69" s="8"/>
      <c r="J69" s="8"/>
      <c r="K69" s="8"/>
      <c r="L69" s="8">
        <f t="shared" si="14"/>
        <v>0</v>
      </c>
    </row>
    <row r="70" spans="1:15" ht="45" customHeight="1" thickBot="1" x14ac:dyDescent="0.3">
      <c r="A70" s="48" t="s">
        <v>84</v>
      </c>
      <c r="B70" s="52" t="s">
        <v>101</v>
      </c>
      <c r="C70" s="8"/>
      <c r="D70" s="8"/>
      <c r="E70" s="8"/>
      <c r="F70" s="8"/>
      <c r="G70" s="8"/>
      <c r="H70" s="8"/>
      <c r="I70" s="8">
        <v>39</v>
      </c>
      <c r="J70" s="8">
        <v>150</v>
      </c>
      <c r="K70" s="8"/>
      <c r="L70" s="8">
        <f t="shared" si="14"/>
        <v>189</v>
      </c>
      <c r="M70">
        <f>(C70+I70)*138</f>
        <v>5382</v>
      </c>
      <c r="N70">
        <f>(D70+E70+F70+J70)*138</f>
        <v>20700</v>
      </c>
      <c r="O70">
        <f>(G70+H70+K70)*138</f>
        <v>0</v>
      </c>
    </row>
    <row r="71" spans="1:15" ht="15.75" hidden="1" customHeight="1" x14ac:dyDescent="0.25">
      <c r="A71" s="51"/>
      <c r="B71" s="52"/>
      <c r="C71" s="8"/>
      <c r="D71" s="8"/>
      <c r="E71" s="8"/>
      <c r="F71" s="8"/>
      <c r="G71" s="8"/>
      <c r="H71" s="8"/>
      <c r="I71" s="8"/>
      <c r="J71" s="8"/>
      <c r="K71" s="8"/>
      <c r="L71" s="8">
        <f t="shared" si="14"/>
        <v>0</v>
      </c>
    </row>
    <row r="72" spans="1:15" ht="45.75" customHeight="1" x14ac:dyDescent="0.25">
      <c r="A72" s="48" t="s">
        <v>85</v>
      </c>
      <c r="B72" s="52" t="s">
        <v>103</v>
      </c>
      <c r="C72" s="8"/>
      <c r="D72" s="8"/>
      <c r="E72" s="8"/>
      <c r="F72" s="8"/>
      <c r="G72" s="8"/>
      <c r="H72" s="8"/>
      <c r="I72" s="8">
        <v>34</v>
      </c>
      <c r="J72" s="8">
        <v>201</v>
      </c>
      <c r="K72" s="8"/>
      <c r="L72" s="8">
        <f t="shared" si="14"/>
        <v>235</v>
      </c>
      <c r="M72">
        <f>(C72+I72)*138</f>
        <v>4692</v>
      </c>
      <c r="N72">
        <f>(D72+E72+F72+J72)*138</f>
        <v>27738</v>
      </c>
      <c r="O72">
        <f>(G72+H72+K72)*138</f>
        <v>0</v>
      </c>
    </row>
    <row r="73" spans="1:15" ht="15" hidden="1" customHeight="1" x14ac:dyDescent="0.25">
      <c r="A73" s="53"/>
      <c r="B73" s="52"/>
      <c r="C73" s="8"/>
      <c r="D73" s="8"/>
      <c r="E73" s="8"/>
      <c r="F73" s="8"/>
      <c r="G73" s="8"/>
      <c r="H73" s="8"/>
      <c r="I73" s="8"/>
      <c r="J73" s="8"/>
      <c r="K73" s="8"/>
      <c r="L73" s="8">
        <f t="shared" si="14"/>
        <v>0</v>
      </c>
    </row>
    <row r="74" spans="1:15" ht="33.75" x14ac:dyDescent="0.25">
      <c r="A74" s="11" t="s">
        <v>87</v>
      </c>
      <c r="B74" s="13" t="s">
        <v>105</v>
      </c>
      <c r="C74" s="8"/>
      <c r="D74" s="8">
        <v>12</v>
      </c>
      <c r="E74" s="8"/>
      <c r="F74" s="8"/>
      <c r="G74" s="8"/>
      <c r="H74" s="8"/>
      <c r="I74" s="8">
        <v>23</v>
      </c>
      <c r="J74" s="8">
        <v>123</v>
      </c>
      <c r="K74" s="8"/>
      <c r="L74" s="8">
        <f t="shared" si="14"/>
        <v>158</v>
      </c>
      <c r="M74">
        <f t="shared" ref="M74:M81" si="15">(C74+I74)*138</f>
        <v>3174</v>
      </c>
      <c r="N74">
        <f t="shared" ref="N74:N81" si="16">(D74+E74+F74+J74)*138</f>
        <v>18630</v>
      </c>
      <c r="O74">
        <f t="shared" ref="O74:O81" si="17">(G74+H74+K74)*138</f>
        <v>0</v>
      </c>
    </row>
    <row r="75" spans="1:15" ht="48" customHeight="1" thickBot="1" x14ac:dyDescent="0.3">
      <c r="A75" s="27" t="s">
        <v>89</v>
      </c>
      <c r="B75" s="13" t="s">
        <v>107</v>
      </c>
      <c r="C75" s="8"/>
      <c r="D75" s="8"/>
      <c r="E75" s="8"/>
      <c r="F75" s="8"/>
      <c r="G75" s="8"/>
      <c r="H75" s="8"/>
      <c r="I75" s="8">
        <v>66</v>
      </c>
      <c r="J75" s="8">
        <v>353</v>
      </c>
      <c r="K75" s="8"/>
      <c r="L75" s="8">
        <f t="shared" si="14"/>
        <v>419</v>
      </c>
      <c r="M75">
        <f t="shared" si="15"/>
        <v>9108</v>
      </c>
      <c r="N75">
        <f t="shared" si="16"/>
        <v>48714</v>
      </c>
      <c r="O75">
        <f t="shared" si="17"/>
        <v>0</v>
      </c>
    </row>
    <row r="76" spans="1:15" ht="49.5" customHeight="1" thickBot="1" x14ac:dyDescent="0.3">
      <c r="A76" s="27" t="s">
        <v>91</v>
      </c>
      <c r="B76" s="13" t="s">
        <v>109</v>
      </c>
      <c r="C76" s="8"/>
      <c r="D76" s="8"/>
      <c r="E76" s="8"/>
      <c r="F76" s="8"/>
      <c r="G76" s="8"/>
      <c r="H76" s="8"/>
      <c r="I76" s="8">
        <v>35</v>
      </c>
      <c r="J76" s="8">
        <v>208</v>
      </c>
      <c r="K76" s="8"/>
      <c r="L76" s="8">
        <f t="shared" si="14"/>
        <v>243</v>
      </c>
      <c r="M76">
        <f t="shared" si="15"/>
        <v>4830</v>
      </c>
      <c r="N76">
        <f t="shared" si="16"/>
        <v>28704</v>
      </c>
      <c r="O76">
        <f t="shared" si="17"/>
        <v>0</v>
      </c>
    </row>
    <row r="77" spans="1:15" ht="57" customHeight="1" thickBot="1" x14ac:dyDescent="0.3">
      <c r="A77" s="27" t="s">
        <v>93</v>
      </c>
      <c r="B77" s="13" t="s">
        <v>111</v>
      </c>
      <c r="C77" s="8"/>
      <c r="D77" s="8"/>
      <c r="E77" s="8"/>
      <c r="F77" s="8"/>
      <c r="G77" s="8"/>
      <c r="H77" s="8"/>
      <c r="I77" s="8">
        <v>58</v>
      </c>
      <c r="J77" s="8">
        <v>392</v>
      </c>
      <c r="K77" s="8"/>
      <c r="L77" s="8">
        <f t="shared" si="14"/>
        <v>450</v>
      </c>
      <c r="M77">
        <f t="shared" si="15"/>
        <v>8004</v>
      </c>
      <c r="N77">
        <f t="shared" si="16"/>
        <v>54096</v>
      </c>
      <c r="O77">
        <f t="shared" si="17"/>
        <v>0</v>
      </c>
    </row>
    <row r="78" spans="1:15" ht="62.25" customHeight="1" thickBot="1" x14ac:dyDescent="0.3">
      <c r="A78" s="27" t="s">
        <v>95</v>
      </c>
      <c r="B78" s="13" t="s">
        <v>113</v>
      </c>
      <c r="C78" s="8"/>
      <c r="D78" s="8"/>
      <c r="E78" s="8"/>
      <c r="F78" s="8"/>
      <c r="G78" s="8"/>
      <c r="H78" s="8"/>
      <c r="I78" s="8">
        <v>62</v>
      </c>
      <c r="J78" s="8">
        <v>154</v>
      </c>
      <c r="K78" s="8"/>
      <c r="L78" s="8">
        <f t="shared" si="14"/>
        <v>216</v>
      </c>
      <c r="M78">
        <f t="shared" si="15"/>
        <v>8556</v>
      </c>
      <c r="N78">
        <f t="shared" si="16"/>
        <v>21252</v>
      </c>
      <c r="O78">
        <f t="shared" si="17"/>
        <v>0</v>
      </c>
    </row>
    <row r="79" spans="1:15" ht="45.75" customHeight="1" thickBot="1" x14ac:dyDescent="0.3">
      <c r="A79" s="27" t="s">
        <v>96</v>
      </c>
      <c r="B79" s="13" t="s">
        <v>115</v>
      </c>
      <c r="C79" s="8"/>
      <c r="D79" s="8"/>
      <c r="E79" s="8"/>
      <c r="F79" s="8"/>
      <c r="G79" s="8"/>
      <c r="H79" s="8"/>
      <c r="I79" s="8">
        <v>39</v>
      </c>
      <c r="J79" s="8">
        <v>164</v>
      </c>
      <c r="K79" s="8"/>
      <c r="L79" s="8">
        <f t="shared" si="14"/>
        <v>203</v>
      </c>
      <c r="M79">
        <f t="shared" si="15"/>
        <v>5382</v>
      </c>
      <c r="N79">
        <f t="shared" si="16"/>
        <v>22632</v>
      </c>
      <c r="O79">
        <f t="shared" si="17"/>
        <v>0</v>
      </c>
    </row>
    <row r="80" spans="1:15" ht="49.5" customHeight="1" thickBot="1" x14ac:dyDescent="0.3">
      <c r="A80" s="27" t="s">
        <v>98</v>
      </c>
      <c r="B80" s="13" t="s">
        <v>116</v>
      </c>
      <c r="C80" s="8"/>
      <c r="D80" s="8"/>
      <c r="E80" s="8"/>
      <c r="F80" s="8"/>
      <c r="G80" s="8"/>
      <c r="H80" s="8"/>
      <c r="I80" s="8">
        <v>20</v>
      </c>
      <c r="J80" s="8">
        <v>76</v>
      </c>
      <c r="K80" s="8"/>
      <c r="L80" s="8">
        <f t="shared" si="14"/>
        <v>96</v>
      </c>
      <c r="M80">
        <f t="shared" si="15"/>
        <v>2760</v>
      </c>
      <c r="N80">
        <f t="shared" si="16"/>
        <v>10488</v>
      </c>
      <c r="O80">
        <f t="shared" si="17"/>
        <v>0</v>
      </c>
    </row>
    <row r="81" spans="1:15" ht="48" customHeight="1" thickBot="1" x14ac:dyDescent="0.3">
      <c r="A81" s="48" t="s">
        <v>100</v>
      </c>
      <c r="B81" s="52" t="s">
        <v>119</v>
      </c>
      <c r="C81" s="8"/>
      <c r="D81" s="8"/>
      <c r="E81" s="8"/>
      <c r="F81" s="8"/>
      <c r="G81" s="8"/>
      <c r="H81" s="8"/>
      <c r="I81" s="8">
        <v>35</v>
      </c>
      <c r="J81" s="8">
        <v>152</v>
      </c>
      <c r="K81" s="8"/>
      <c r="L81" s="8">
        <f t="shared" si="14"/>
        <v>187</v>
      </c>
      <c r="M81">
        <f t="shared" si="15"/>
        <v>4830</v>
      </c>
      <c r="N81">
        <f t="shared" si="16"/>
        <v>20976</v>
      </c>
      <c r="O81">
        <f t="shared" si="17"/>
        <v>0</v>
      </c>
    </row>
    <row r="82" spans="1:15" ht="15.75" hidden="1" customHeight="1" x14ac:dyDescent="0.25">
      <c r="A82" s="51"/>
      <c r="B82" s="52"/>
      <c r="C82" s="8"/>
      <c r="D82" s="8"/>
      <c r="E82" s="8"/>
      <c r="F82" s="8"/>
      <c r="G82" s="8"/>
      <c r="H82" s="8"/>
      <c r="I82" s="8"/>
      <c r="J82" s="8"/>
      <c r="K82" s="8"/>
      <c r="L82" s="8">
        <f t="shared" si="14"/>
        <v>0</v>
      </c>
    </row>
    <row r="83" spans="1:15" ht="60" customHeight="1" x14ac:dyDescent="0.25">
      <c r="A83" s="48" t="s">
        <v>102</v>
      </c>
      <c r="B83" s="52" t="s">
        <v>122</v>
      </c>
      <c r="C83" s="8"/>
      <c r="D83" s="8"/>
      <c r="E83" s="8"/>
      <c r="F83" s="8"/>
      <c r="G83" s="8"/>
      <c r="H83" s="8"/>
      <c r="I83" s="8">
        <v>24</v>
      </c>
      <c r="J83" s="8">
        <v>118</v>
      </c>
      <c r="K83" s="8"/>
      <c r="L83" s="8">
        <f t="shared" si="14"/>
        <v>142</v>
      </c>
      <c r="M83">
        <f>(C83+I83)*138</f>
        <v>3312</v>
      </c>
      <c r="N83">
        <f>(D83+E83+F83+J83)*138</f>
        <v>16284</v>
      </c>
      <c r="O83">
        <f>(G83+H83+K83)*138</f>
        <v>0</v>
      </c>
    </row>
    <row r="84" spans="1:15" ht="15.75" hidden="1" customHeight="1" x14ac:dyDescent="0.25">
      <c r="A84" s="51"/>
      <c r="B84" s="52"/>
      <c r="C84" s="8"/>
      <c r="D84" s="8"/>
      <c r="E84" s="8"/>
      <c r="F84" s="8"/>
      <c r="G84" s="8"/>
      <c r="H84" s="8"/>
      <c r="I84" s="8"/>
      <c r="J84" s="8"/>
      <c r="K84" s="8"/>
      <c r="L84" s="8">
        <f t="shared" si="14"/>
        <v>0</v>
      </c>
    </row>
    <row r="85" spans="1:15" ht="45.75" customHeight="1" thickBot="1" x14ac:dyDescent="0.3">
      <c r="A85" s="74" t="s">
        <v>104</v>
      </c>
      <c r="B85" s="52" t="s">
        <v>124</v>
      </c>
      <c r="C85" s="8"/>
      <c r="D85" s="8">
        <v>60</v>
      </c>
      <c r="E85" s="8"/>
      <c r="F85" s="8"/>
      <c r="G85" s="8"/>
      <c r="H85" s="8"/>
      <c r="I85" s="8">
        <v>18</v>
      </c>
      <c r="J85" s="8">
        <v>16</v>
      </c>
      <c r="K85" s="8"/>
      <c r="L85" s="8">
        <f t="shared" si="14"/>
        <v>94</v>
      </c>
      <c r="M85">
        <f>(C85+I85)*138</f>
        <v>2484</v>
      </c>
      <c r="N85">
        <f>(D85+E85+F85+J85)*138</f>
        <v>10488</v>
      </c>
      <c r="O85">
        <f>(G85+H85+K85)*138</f>
        <v>0</v>
      </c>
    </row>
    <row r="86" spans="1:15" ht="15" hidden="1" customHeight="1" x14ac:dyDescent="0.25">
      <c r="A86" s="75"/>
      <c r="B86" s="52"/>
      <c r="C86" s="8"/>
      <c r="D86" s="8"/>
      <c r="E86" s="8"/>
      <c r="F86" s="8"/>
      <c r="G86" s="8"/>
      <c r="H86" s="8"/>
      <c r="I86" s="8"/>
      <c r="J86" s="8"/>
      <c r="K86" s="8"/>
      <c r="L86" s="8">
        <f t="shared" si="14"/>
        <v>0</v>
      </c>
    </row>
    <row r="87" spans="1:15" ht="48" customHeight="1" x14ac:dyDescent="0.25">
      <c r="A87" s="48" t="s">
        <v>106</v>
      </c>
      <c r="B87" s="52" t="s">
        <v>127</v>
      </c>
      <c r="C87" s="8"/>
      <c r="D87" s="8">
        <v>32</v>
      </c>
      <c r="E87" s="8"/>
      <c r="F87" s="8"/>
      <c r="G87" s="8"/>
      <c r="H87" s="8"/>
      <c r="I87" s="8">
        <v>64</v>
      </c>
      <c r="J87" s="8">
        <v>221</v>
      </c>
      <c r="K87" s="8"/>
      <c r="L87" s="8">
        <f t="shared" si="14"/>
        <v>317</v>
      </c>
      <c r="M87">
        <f>(C87+I87)*138</f>
        <v>8832</v>
      </c>
      <c r="N87">
        <f>(D87+E87+F87+J87)*138</f>
        <v>34914</v>
      </c>
      <c r="O87">
        <f>(G87+H87+K87)*138</f>
        <v>0</v>
      </c>
    </row>
    <row r="88" spans="1:15" ht="15.75" hidden="1" customHeight="1" x14ac:dyDescent="0.25">
      <c r="A88" s="49"/>
      <c r="B88" s="52"/>
      <c r="C88" s="8"/>
      <c r="D88" s="8"/>
      <c r="E88" s="8"/>
      <c r="F88" s="8"/>
      <c r="G88" s="8"/>
      <c r="H88" s="8"/>
      <c r="I88" s="8"/>
      <c r="J88" s="8"/>
      <c r="K88" s="8"/>
      <c r="L88" s="8">
        <f t="shared" si="14"/>
        <v>0</v>
      </c>
    </row>
    <row r="89" spans="1:15" ht="53.25" customHeight="1" x14ac:dyDescent="0.25">
      <c r="A89" s="11" t="s">
        <v>108</v>
      </c>
      <c r="B89" s="13" t="s">
        <v>129</v>
      </c>
      <c r="C89" s="8"/>
      <c r="D89" s="8"/>
      <c r="E89" s="8"/>
      <c r="F89" s="8"/>
      <c r="G89" s="8"/>
      <c r="H89" s="8"/>
      <c r="I89" s="8">
        <v>32</v>
      </c>
      <c r="J89" s="8">
        <v>149</v>
      </c>
      <c r="K89" s="8"/>
      <c r="L89" s="8">
        <f t="shared" si="14"/>
        <v>181</v>
      </c>
      <c r="M89">
        <f>(C89+I89)*138</f>
        <v>4416</v>
      </c>
      <c r="N89">
        <f>(D89+E89+F89+J89)*138</f>
        <v>20562</v>
      </c>
      <c r="O89">
        <f>(G89+H89+K89)*138</f>
        <v>0</v>
      </c>
    </row>
    <row r="90" spans="1:15" ht="49.5" customHeight="1" thickBot="1" x14ac:dyDescent="0.3">
      <c r="A90" s="27" t="s">
        <v>110</v>
      </c>
      <c r="B90" s="13" t="s">
        <v>131</v>
      </c>
      <c r="C90" s="8"/>
      <c r="D90" s="8"/>
      <c r="E90" s="8"/>
      <c r="F90" s="8"/>
      <c r="G90" s="8"/>
      <c r="H90" s="8"/>
      <c r="I90" s="8">
        <v>38</v>
      </c>
      <c r="J90" s="8">
        <v>131</v>
      </c>
      <c r="K90" s="8"/>
      <c r="L90" s="8">
        <f t="shared" si="14"/>
        <v>169</v>
      </c>
      <c r="M90">
        <f>(C90+I90)*138</f>
        <v>5244</v>
      </c>
      <c r="N90">
        <f>(D90+E90+F90+J90)*138</f>
        <v>18078</v>
      </c>
      <c r="O90">
        <f>(G90+H90+K90)*138</f>
        <v>0</v>
      </c>
    </row>
    <row r="91" spans="1:15" ht="42.75" customHeight="1" thickBot="1" x14ac:dyDescent="0.3">
      <c r="A91" s="48" t="s">
        <v>112</v>
      </c>
      <c r="B91" s="52" t="s">
        <v>133</v>
      </c>
      <c r="C91" s="8"/>
      <c r="D91" s="8"/>
      <c r="E91" s="8"/>
      <c r="F91" s="8"/>
      <c r="G91" s="8"/>
      <c r="H91" s="8"/>
      <c r="I91" s="8">
        <v>35</v>
      </c>
      <c r="J91" s="8">
        <v>153</v>
      </c>
      <c r="K91" s="8"/>
      <c r="L91" s="8">
        <f t="shared" si="14"/>
        <v>188</v>
      </c>
      <c r="M91">
        <f>(C91+I91)*138</f>
        <v>4830</v>
      </c>
      <c r="N91">
        <f>(D91+E91+F91+J91)*138</f>
        <v>21114</v>
      </c>
      <c r="O91">
        <f>(G91+H91+K91)*138</f>
        <v>0</v>
      </c>
    </row>
    <row r="92" spans="1:15" ht="15.75" hidden="1" customHeight="1" x14ac:dyDescent="0.25">
      <c r="A92" s="51"/>
      <c r="B92" s="52"/>
      <c r="C92" s="8"/>
      <c r="D92" s="8"/>
      <c r="E92" s="8"/>
      <c r="F92" s="8"/>
      <c r="G92" s="8"/>
      <c r="H92" s="8"/>
      <c r="I92" s="8"/>
      <c r="J92" s="8"/>
      <c r="K92" s="8"/>
      <c r="L92" s="8">
        <f t="shared" si="14"/>
        <v>0</v>
      </c>
    </row>
    <row r="93" spans="1:15" ht="49.5" customHeight="1" thickBot="1" x14ac:dyDescent="0.3">
      <c r="A93" s="48" t="s">
        <v>114</v>
      </c>
      <c r="B93" s="52" t="s">
        <v>135</v>
      </c>
      <c r="C93" s="8"/>
      <c r="D93" s="8">
        <v>13</v>
      </c>
      <c r="E93" s="8"/>
      <c r="F93" s="8"/>
      <c r="G93" s="8"/>
      <c r="H93" s="8"/>
      <c r="I93" s="8">
        <v>31</v>
      </c>
      <c r="J93" s="8">
        <v>140</v>
      </c>
      <c r="K93" s="8"/>
      <c r="L93" s="8">
        <f t="shared" si="14"/>
        <v>184</v>
      </c>
      <c r="M93">
        <f>(C93+I93)*138</f>
        <v>4278</v>
      </c>
      <c r="N93">
        <f>(D93+E93+F93+J93)*138</f>
        <v>21114</v>
      </c>
      <c r="O93">
        <f>(G93+H93+K93)*138</f>
        <v>0</v>
      </c>
    </row>
    <row r="94" spans="1:15" ht="15.75" hidden="1" customHeight="1" x14ac:dyDescent="0.25">
      <c r="A94" s="51"/>
      <c r="B94" s="52"/>
      <c r="C94" s="8"/>
      <c r="D94" s="8"/>
      <c r="E94" s="8"/>
      <c r="F94" s="8"/>
      <c r="G94" s="8"/>
      <c r="H94" s="8"/>
      <c r="I94" s="8"/>
      <c r="J94" s="8"/>
      <c r="K94" s="8"/>
      <c r="L94" s="8">
        <f t="shared" si="14"/>
        <v>0</v>
      </c>
    </row>
    <row r="95" spans="1:15" ht="43.5" customHeight="1" x14ac:dyDescent="0.25">
      <c r="A95" s="48" t="s">
        <v>211</v>
      </c>
      <c r="B95" s="52" t="s">
        <v>137</v>
      </c>
      <c r="C95" s="8"/>
      <c r="D95" s="8"/>
      <c r="E95" s="8"/>
      <c r="F95" s="8"/>
      <c r="G95" s="8"/>
      <c r="H95" s="8"/>
      <c r="I95" s="8">
        <v>14</v>
      </c>
      <c r="J95" s="8">
        <v>96</v>
      </c>
      <c r="K95" s="8"/>
      <c r="L95" s="8">
        <f t="shared" si="14"/>
        <v>110</v>
      </c>
      <c r="M95">
        <f>(C95+I95)*138</f>
        <v>1932</v>
      </c>
      <c r="N95">
        <f>(D95+E95+F95+J95)*138</f>
        <v>13248</v>
      </c>
      <c r="O95">
        <f>(G95+H95+K95)*138</f>
        <v>0</v>
      </c>
    </row>
    <row r="96" spans="1:15" ht="15.75" hidden="1" customHeight="1" x14ac:dyDescent="0.25">
      <c r="A96" s="51"/>
      <c r="B96" s="52"/>
      <c r="C96" s="8"/>
      <c r="D96" s="8"/>
      <c r="E96" s="8"/>
      <c r="F96" s="8"/>
      <c r="G96" s="8"/>
      <c r="H96" s="8"/>
      <c r="I96" s="8"/>
      <c r="J96" s="8"/>
      <c r="K96" s="8"/>
      <c r="L96" s="8">
        <f t="shared" si="14"/>
        <v>0</v>
      </c>
    </row>
    <row r="97" spans="1:15" ht="34.5" thickBot="1" x14ac:dyDescent="0.3">
      <c r="A97" s="27" t="s">
        <v>117</v>
      </c>
      <c r="B97" s="13" t="s">
        <v>139</v>
      </c>
      <c r="C97" s="8"/>
      <c r="D97" s="8"/>
      <c r="E97" s="8"/>
      <c r="F97" s="8"/>
      <c r="G97" s="8"/>
      <c r="H97" s="8"/>
      <c r="I97" s="8">
        <v>58</v>
      </c>
      <c r="J97" s="8">
        <v>229</v>
      </c>
      <c r="K97" s="8"/>
      <c r="L97" s="8">
        <f t="shared" ref="L97:L124" si="18">SUM(C97:K97)</f>
        <v>287</v>
      </c>
      <c r="M97">
        <f>(C97+I97)*138</f>
        <v>8004</v>
      </c>
      <c r="N97">
        <f>(D97+E97+F97+J97)*138</f>
        <v>31602</v>
      </c>
      <c r="O97">
        <f>(G97+H97+K97)*138</f>
        <v>0</v>
      </c>
    </row>
    <row r="98" spans="1:15" ht="46.5" customHeight="1" thickBot="1" x14ac:dyDescent="0.3">
      <c r="A98" s="48" t="s">
        <v>118</v>
      </c>
      <c r="B98" s="52" t="s">
        <v>141</v>
      </c>
      <c r="C98" s="8"/>
      <c r="D98" s="8"/>
      <c r="E98" s="8"/>
      <c r="F98" s="8"/>
      <c r="G98" s="8"/>
      <c r="H98" s="8"/>
      <c r="I98" s="8"/>
      <c r="J98" s="8">
        <v>130</v>
      </c>
      <c r="K98" s="8"/>
      <c r="L98" s="8">
        <f t="shared" si="18"/>
        <v>130</v>
      </c>
      <c r="M98">
        <f>(C98+I98)*138</f>
        <v>0</v>
      </c>
      <c r="N98">
        <f>(D98+E98+F98+J98)*138</f>
        <v>17940</v>
      </c>
      <c r="O98">
        <f>(G98+H98+K98)*138</f>
        <v>0</v>
      </c>
    </row>
    <row r="99" spans="1:15" ht="15.75" hidden="1" customHeight="1" x14ac:dyDescent="0.25">
      <c r="A99" s="51"/>
      <c r="B99" s="52"/>
      <c r="C99" s="8"/>
      <c r="D99" s="8"/>
      <c r="E99" s="8"/>
      <c r="F99" s="8"/>
      <c r="G99" s="8"/>
      <c r="H99" s="8"/>
      <c r="I99" s="8"/>
      <c r="J99" s="8"/>
      <c r="K99" s="8"/>
      <c r="L99" s="8">
        <f t="shared" si="18"/>
        <v>0</v>
      </c>
    </row>
    <row r="100" spans="1:15" ht="47.25" customHeight="1" thickBot="1" x14ac:dyDescent="0.3">
      <c r="A100" s="48" t="s">
        <v>120</v>
      </c>
      <c r="B100" s="52" t="s">
        <v>143</v>
      </c>
      <c r="C100" s="8"/>
      <c r="D100" s="8"/>
      <c r="E100" s="8"/>
      <c r="F100" s="8"/>
      <c r="G100" s="8"/>
      <c r="H100" s="8"/>
      <c r="I100" s="8">
        <v>23</v>
      </c>
      <c r="J100" s="8">
        <v>139</v>
      </c>
      <c r="K100" s="8">
        <v>15</v>
      </c>
      <c r="L100" s="8">
        <f t="shared" si="18"/>
        <v>177</v>
      </c>
      <c r="M100">
        <f>(C100+I100)*138</f>
        <v>3174</v>
      </c>
      <c r="N100">
        <f>(D100+E100+F100+J100)*138</f>
        <v>19182</v>
      </c>
      <c r="O100">
        <f>(G100+H100+K100)*138</f>
        <v>2070</v>
      </c>
    </row>
    <row r="101" spans="1:15" ht="15.75" hidden="1" customHeight="1" x14ac:dyDescent="0.25">
      <c r="A101" s="51"/>
      <c r="B101" s="52"/>
      <c r="C101" s="8"/>
      <c r="D101" s="8"/>
      <c r="E101" s="8"/>
      <c r="F101" s="8"/>
      <c r="G101" s="8"/>
      <c r="H101" s="8"/>
      <c r="I101" s="8"/>
      <c r="J101" s="8"/>
      <c r="K101" s="8"/>
      <c r="L101" s="8">
        <f t="shared" si="18"/>
        <v>0</v>
      </c>
    </row>
    <row r="102" spans="1:15" ht="66" customHeight="1" thickBot="1" x14ac:dyDescent="0.3">
      <c r="A102" s="48" t="s">
        <v>121</v>
      </c>
      <c r="B102" s="52" t="s">
        <v>145</v>
      </c>
      <c r="C102" s="8"/>
      <c r="D102" s="8"/>
      <c r="E102" s="8"/>
      <c r="F102" s="8"/>
      <c r="G102" s="8"/>
      <c r="H102" s="8"/>
      <c r="I102" s="8">
        <v>35</v>
      </c>
      <c r="J102" s="8">
        <v>204</v>
      </c>
      <c r="K102" s="8"/>
      <c r="L102" s="8">
        <f t="shared" si="18"/>
        <v>239</v>
      </c>
      <c r="M102">
        <f>(C102+I102)*138</f>
        <v>4830</v>
      </c>
      <c r="N102">
        <f>(D102+E102+F102+J102)*138</f>
        <v>28152</v>
      </c>
      <c r="O102">
        <f>(G102+H102+K102)*138</f>
        <v>0</v>
      </c>
    </row>
    <row r="103" spans="1:15" ht="15.75" hidden="1" customHeight="1" x14ac:dyDescent="0.25">
      <c r="A103" s="51"/>
      <c r="B103" s="52"/>
      <c r="C103" s="8"/>
      <c r="D103" s="8"/>
      <c r="E103" s="8"/>
      <c r="F103" s="8"/>
      <c r="G103" s="8"/>
      <c r="H103" s="8"/>
      <c r="I103" s="8"/>
      <c r="J103" s="8"/>
      <c r="K103" s="8"/>
      <c r="L103" s="8">
        <f t="shared" si="18"/>
        <v>0</v>
      </c>
    </row>
    <row r="104" spans="1:15" ht="39.75" customHeight="1" x14ac:dyDescent="0.25">
      <c r="A104" s="48" t="s">
        <v>209</v>
      </c>
      <c r="B104" s="52" t="s">
        <v>146</v>
      </c>
      <c r="C104" s="8"/>
      <c r="D104" s="8"/>
      <c r="E104" s="8"/>
      <c r="F104" s="8">
        <v>13</v>
      </c>
      <c r="G104" s="8"/>
      <c r="H104" s="8"/>
      <c r="I104" s="8">
        <v>67</v>
      </c>
      <c r="J104" s="8">
        <v>254</v>
      </c>
      <c r="K104" s="8">
        <v>24</v>
      </c>
      <c r="L104" s="8">
        <f t="shared" si="18"/>
        <v>358</v>
      </c>
      <c r="M104">
        <f>(C104+I104)*138</f>
        <v>9246</v>
      </c>
      <c r="N104">
        <f>(D104+E104+F104+J104)*138</f>
        <v>36846</v>
      </c>
      <c r="O104">
        <f>(G104+H104+K104)*138</f>
        <v>3312</v>
      </c>
    </row>
    <row r="105" spans="1:15" ht="15.75" hidden="1" customHeight="1" x14ac:dyDescent="0.25">
      <c r="A105" s="53"/>
      <c r="B105" s="52"/>
      <c r="C105" s="8"/>
      <c r="D105" s="8"/>
      <c r="E105" s="8"/>
      <c r="F105" s="8"/>
      <c r="G105" s="8"/>
      <c r="H105" s="8"/>
      <c r="I105" s="8"/>
      <c r="J105" s="8"/>
      <c r="K105" s="8"/>
      <c r="L105" s="8">
        <f t="shared" si="18"/>
        <v>0</v>
      </c>
    </row>
    <row r="106" spans="1:15" ht="54.75" customHeight="1" thickBot="1" x14ac:dyDescent="0.3">
      <c r="A106" s="27" t="s">
        <v>123</v>
      </c>
      <c r="B106" s="13" t="s">
        <v>147</v>
      </c>
      <c r="C106" s="8"/>
      <c r="D106" s="8">
        <v>17</v>
      </c>
      <c r="E106" s="8"/>
      <c r="F106" s="8"/>
      <c r="G106" s="8"/>
      <c r="H106" s="8"/>
      <c r="I106" s="8">
        <v>85</v>
      </c>
      <c r="J106" s="8">
        <v>339</v>
      </c>
      <c r="K106" s="8"/>
      <c r="L106" s="8">
        <f t="shared" si="18"/>
        <v>441</v>
      </c>
      <c r="M106">
        <f t="shared" ref="M106:M113" si="19">(C106+I106)*138</f>
        <v>11730</v>
      </c>
      <c r="N106">
        <f t="shared" ref="N106:N113" si="20">(D106+E106+F106+J106)*138</f>
        <v>49128</v>
      </c>
      <c r="O106">
        <f t="shared" ref="O106:O113" si="21">(G106+H106+K106)*138</f>
        <v>0</v>
      </c>
    </row>
    <row r="107" spans="1:15" ht="45" customHeight="1" thickBot="1" x14ac:dyDescent="0.3">
      <c r="A107" s="27" t="s">
        <v>125</v>
      </c>
      <c r="B107" s="13" t="s">
        <v>148</v>
      </c>
      <c r="C107" s="8"/>
      <c r="D107" s="8"/>
      <c r="E107" s="8"/>
      <c r="F107" s="8"/>
      <c r="G107" s="8"/>
      <c r="H107" s="8"/>
      <c r="I107" s="8">
        <v>169</v>
      </c>
      <c r="J107" s="8">
        <v>439</v>
      </c>
      <c r="K107" s="8"/>
      <c r="L107" s="8">
        <f t="shared" si="18"/>
        <v>608</v>
      </c>
      <c r="M107">
        <f t="shared" si="19"/>
        <v>23322</v>
      </c>
      <c r="N107">
        <f t="shared" si="20"/>
        <v>60582</v>
      </c>
      <c r="O107">
        <f t="shared" si="21"/>
        <v>0</v>
      </c>
    </row>
    <row r="108" spans="1:15" ht="61.5" customHeight="1" thickBot="1" x14ac:dyDescent="0.3">
      <c r="A108" s="27" t="s">
        <v>126</v>
      </c>
      <c r="B108" s="13" t="s">
        <v>149</v>
      </c>
      <c r="C108" s="8"/>
      <c r="D108" s="8"/>
      <c r="E108" s="8"/>
      <c r="F108" s="8"/>
      <c r="G108" s="8"/>
      <c r="H108" s="8"/>
      <c r="I108" s="8">
        <v>101</v>
      </c>
      <c r="J108" s="8">
        <v>362</v>
      </c>
      <c r="K108" s="8"/>
      <c r="L108" s="8">
        <f t="shared" si="18"/>
        <v>463</v>
      </c>
      <c r="M108">
        <f t="shared" si="19"/>
        <v>13938</v>
      </c>
      <c r="N108">
        <f t="shared" si="20"/>
        <v>49956</v>
      </c>
      <c r="O108">
        <f t="shared" si="21"/>
        <v>0</v>
      </c>
    </row>
    <row r="109" spans="1:15" ht="45.75" thickBot="1" x14ac:dyDescent="0.3">
      <c r="A109" s="27" t="s">
        <v>128</v>
      </c>
      <c r="B109" s="13" t="s">
        <v>150</v>
      </c>
      <c r="C109" s="8"/>
      <c r="D109" s="8"/>
      <c r="E109" s="8"/>
      <c r="F109" s="8"/>
      <c r="G109" s="8"/>
      <c r="H109" s="8"/>
      <c r="I109" s="8">
        <v>32</v>
      </c>
      <c r="J109" s="8">
        <v>149</v>
      </c>
      <c r="K109" s="8"/>
      <c r="L109" s="8">
        <f t="shared" si="18"/>
        <v>181</v>
      </c>
      <c r="M109">
        <f t="shared" si="19"/>
        <v>4416</v>
      </c>
      <c r="N109">
        <f t="shared" si="20"/>
        <v>20562</v>
      </c>
      <c r="O109">
        <f t="shared" si="21"/>
        <v>0</v>
      </c>
    </row>
    <row r="110" spans="1:15" ht="50.25" customHeight="1" thickBot="1" x14ac:dyDescent="0.3">
      <c r="A110" s="27" t="s">
        <v>130</v>
      </c>
      <c r="B110" s="13" t="s">
        <v>151</v>
      </c>
      <c r="C110" s="8"/>
      <c r="D110" s="8"/>
      <c r="E110" s="8"/>
      <c r="F110" s="8"/>
      <c r="G110" s="8"/>
      <c r="H110" s="8"/>
      <c r="I110" s="8">
        <v>56</v>
      </c>
      <c r="J110" s="8">
        <v>144</v>
      </c>
      <c r="K110" s="8"/>
      <c r="L110" s="8">
        <f t="shared" si="18"/>
        <v>200</v>
      </c>
      <c r="M110">
        <f t="shared" si="19"/>
        <v>7728</v>
      </c>
      <c r="N110">
        <f t="shared" si="20"/>
        <v>19872</v>
      </c>
      <c r="O110">
        <f t="shared" si="21"/>
        <v>0</v>
      </c>
    </row>
    <row r="111" spans="1:15" ht="53.25" customHeight="1" thickBot="1" x14ac:dyDescent="0.3">
      <c r="A111" s="27" t="s">
        <v>132</v>
      </c>
      <c r="B111" s="13" t="s">
        <v>152</v>
      </c>
      <c r="C111" s="8"/>
      <c r="D111" s="8"/>
      <c r="E111" s="8"/>
      <c r="F111" s="8"/>
      <c r="G111" s="8"/>
      <c r="H111" s="8"/>
      <c r="I111" s="8">
        <v>45</v>
      </c>
      <c r="J111" s="8">
        <v>136</v>
      </c>
      <c r="K111" s="8"/>
      <c r="L111" s="8">
        <f t="shared" si="18"/>
        <v>181</v>
      </c>
      <c r="M111">
        <f t="shared" si="19"/>
        <v>6210</v>
      </c>
      <c r="N111">
        <f t="shared" si="20"/>
        <v>18768</v>
      </c>
      <c r="O111">
        <f t="shared" si="21"/>
        <v>0</v>
      </c>
    </row>
    <row r="112" spans="1:15" ht="54.75" customHeight="1" thickBot="1" x14ac:dyDescent="0.3">
      <c r="A112" s="27" t="s">
        <v>210</v>
      </c>
      <c r="B112" s="13" t="s">
        <v>153</v>
      </c>
      <c r="C112" s="8"/>
      <c r="D112" s="8">
        <v>56</v>
      </c>
      <c r="E112" s="8"/>
      <c r="F112" s="8"/>
      <c r="G112" s="8"/>
      <c r="H112" s="8"/>
      <c r="I112" s="8">
        <v>51</v>
      </c>
      <c r="J112" s="8">
        <v>346</v>
      </c>
      <c r="K112" s="8"/>
      <c r="L112" s="8">
        <f t="shared" si="18"/>
        <v>453</v>
      </c>
      <c r="M112">
        <f t="shared" si="19"/>
        <v>7038</v>
      </c>
      <c r="N112">
        <f t="shared" si="20"/>
        <v>55476</v>
      </c>
      <c r="O112">
        <f t="shared" si="21"/>
        <v>0</v>
      </c>
    </row>
    <row r="113" spans="1:15" ht="61.5" customHeight="1" x14ac:dyDescent="0.25">
      <c r="A113" s="48" t="s">
        <v>134</v>
      </c>
      <c r="B113" s="52" t="s">
        <v>154</v>
      </c>
      <c r="C113" s="8"/>
      <c r="D113" s="8"/>
      <c r="E113" s="8"/>
      <c r="F113" s="8"/>
      <c r="G113" s="8"/>
      <c r="H113" s="8"/>
      <c r="I113" s="8">
        <v>58</v>
      </c>
      <c r="J113" s="8">
        <v>95</v>
      </c>
      <c r="K113" s="8"/>
      <c r="L113" s="8">
        <f t="shared" si="18"/>
        <v>153</v>
      </c>
      <c r="M113">
        <f t="shared" si="19"/>
        <v>8004</v>
      </c>
      <c r="N113">
        <f t="shared" si="20"/>
        <v>13110</v>
      </c>
      <c r="O113">
        <f t="shared" si="21"/>
        <v>0</v>
      </c>
    </row>
    <row r="114" spans="1:15" ht="15" hidden="1" customHeight="1" x14ac:dyDescent="0.25">
      <c r="A114" s="53"/>
      <c r="B114" s="52"/>
      <c r="C114" s="8"/>
      <c r="D114" s="8"/>
      <c r="E114" s="8"/>
      <c r="F114" s="8"/>
      <c r="G114" s="8"/>
      <c r="H114" s="8"/>
      <c r="I114" s="8"/>
      <c r="J114" s="8"/>
      <c r="K114" s="8"/>
      <c r="L114" s="8">
        <f t="shared" si="18"/>
        <v>0</v>
      </c>
    </row>
    <row r="115" spans="1:15" ht="52.5" customHeight="1" x14ac:dyDescent="0.25">
      <c r="A115" s="11" t="s">
        <v>136</v>
      </c>
      <c r="B115" s="13" t="s">
        <v>155</v>
      </c>
      <c r="C115" s="8"/>
      <c r="D115" s="8"/>
      <c r="E115" s="8"/>
      <c r="F115" s="8"/>
      <c r="G115" s="8"/>
      <c r="H115" s="8"/>
      <c r="I115" s="8">
        <v>26</v>
      </c>
      <c r="J115" s="8">
        <v>125</v>
      </c>
      <c r="K115" s="8"/>
      <c r="L115" s="8">
        <f t="shared" si="18"/>
        <v>151</v>
      </c>
      <c r="M115">
        <f>(C115+I115)*138</f>
        <v>3588</v>
      </c>
      <c r="N115">
        <f>(D115+E115+F115+J115)*138</f>
        <v>17250</v>
      </c>
      <c r="O115">
        <f>(G115+H115+K115)*138</f>
        <v>0</v>
      </c>
    </row>
    <row r="116" spans="1:15" ht="52.5" customHeight="1" thickBot="1" x14ac:dyDescent="0.3">
      <c r="A116" s="27" t="s">
        <v>138</v>
      </c>
      <c r="B116" s="13" t="s">
        <v>156</v>
      </c>
      <c r="C116" s="8"/>
      <c r="D116" s="8"/>
      <c r="E116" s="8"/>
      <c r="F116" s="8"/>
      <c r="G116" s="8"/>
      <c r="H116" s="8"/>
      <c r="I116" s="8">
        <v>75</v>
      </c>
      <c r="J116" s="8">
        <v>298</v>
      </c>
      <c r="K116" s="8">
        <v>15</v>
      </c>
      <c r="L116" s="8">
        <f t="shared" si="18"/>
        <v>388</v>
      </c>
      <c r="M116">
        <f>(C116+I116)*138</f>
        <v>10350</v>
      </c>
      <c r="N116">
        <f>(D116+E116+F116+J116)*138</f>
        <v>41124</v>
      </c>
      <c r="O116">
        <f>(G116+H116+K116)*138</f>
        <v>2070</v>
      </c>
    </row>
    <row r="117" spans="1:15" ht="39.75" customHeight="1" thickBot="1" x14ac:dyDescent="0.3">
      <c r="A117" s="48" t="s">
        <v>140</v>
      </c>
      <c r="B117" s="52" t="s">
        <v>157</v>
      </c>
      <c r="C117" s="8"/>
      <c r="D117" s="8"/>
      <c r="E117" s="8"/>
      <c r="F117" s="8"/>
      <c r="G117" s="8"/>
      <c r="H117" s="8"/>
      <c r="I117" s="8"/>
      <c r="J117" s="8">
        <v>37</v>
      </c>
      <c r="K117" s="8"/>
      <c r="L117" s="8">
        <f t="shared" si="18"/>
        <v>37</v>
      </c>
      <c r="M117">
        <f>(C117+I117)*138</f>
        <v>0</v>
      </c>
      <c r="N117">
        <f>(D117+E117+F117+J117)*138</f>
        <v>5106</v>
      </c>
      <c r="O117">
        <f>(G117+H117+K117)*138</f>
        <v>0</v>
      </c>
    </row>
    <row r="118" spans="1:15" ht="15.75" hidden="1" customHeight="1" x14ac:dyDescent="0.25">
      <c r="A118" s="51"/>
      <c r="B118" s="52"/>
      <c r="C118" s="8"/>
      <c r="D118" s="8"/>
      <c r="E118" s="8"/>
      <c r="F118" s="8"/>
      <c r="G118" s="8"/>
      <c r="H118" s="8"/>
      <c r="I118" s="8"/>
      <c r="J118" s="8"/>
      <c r="K118" s="8"/>
      <c r="L118" s="8">
        <f t="shared" si="18"/>
        <v>0</v>
      </c>
    </row>
    <row r="119" spans="1:15" ht="53.25" customHeight="1" x14ac:dyDescent="0.25">
      <c r="A119" s="48" t="s">
        <v>142</v>
      </c>
      <c r="B119" s="52" t="s">
        <v>158</v>
      </c>
      <c r="C119" s="8"/>
      <c r="D119" s="8">
        <v>48</v>
      </c>
      <c r="E119" s="8"/>
      <c r="F119" s="8"/>
      <c r="G119" s="8"/>
      <c r="H119" s="8"/>
      <c r="I119" s="8">
        <v>27</v>
      </c>
      <c r="J119" s="8">
        <v>100</v>
      </c>
      <c r="K119" s="8"/>
      <c r="L119" s="8">
        <f t="shared" si="18"/>
        <v>175</v>
      </c>
      <c r="M119">
        <f>(C119+I119)*138</f>
        <v>3726</v>
      </c>
      <c r="N119">
        <f>(D119+E119+F119+J119)*138</f>
        <v>20424</v>
      </c>
      <c r="O119">
        <f>(G119+H119+K119)*138</f>
        <v>0</v>
      </c>
    </row>
    <row r="120" spans="1:15" ht="15.75" hidden="1" customHeight="1" x14ac:dyDescent="0.25">
      <c r="A120" s="51"/>
      <c r="B120" s="52"/>
      <c r="C120" s="8"/>
      <c r="D120" s="8"/>
      <c r="E120" s="8"/>
      <c r="F120" s="8"/>
      <c r="G120" s="8"/>
      <c r="H120" s="8"/>
      <c r="I120" s="8"/>
      <c r="J120" s="8"/>
      <c r="K120" s="8"/>
      <c r="L120" s="8">
        <f t="shared" si="18"/>
        <v>0</v>
      </c>
    </row>
    <row r="121" spans="1:15" ht="45.75" thickBot="1" x14ac:dyDescent="0.3">
      <c r="A121" s="27" t="s">
        <v>144</v>
      </c>
      <c r="B121" s="13" t="s">
        <v>159</v>
      </c>
      <c r="C121" s="8"/>
      <c r="D121" s="8">
        <v>44</v>
      </c>
      <c r="E121" s="8"/>
      <c r="F121" s="8"/>
      <c r="G121" s="8"/>
      <c r="H121" s="8"/>
      <c r="I121" s="8">
        <v>85</v>
      </c>
      <c r="J121" s="8">
        <v>326</v>
      </c>
      <c r="K121" s="8"/>
      <c r="L121" s="8">
        <f t="shared" si="18"/>
        <v>455</v>
      </c>
      <c r="M121">
        <f t="shared" ref="M121:M127" si="22">(C121+I121)*138</f>
        <v>11730</v>
      </c>
      <c r="N121">
        <f t="shared" ref="N121:N127" si="23">(D121+E121+F121+J121)*138</f>
        <v>51060</v>
      </c>
      <c r="O121">
        <f t="shared" ref="O121:O127" si="24">(G121+H121+K121)*138</f>
        <v>0</v>
      </c>
    </row>
    <row r="122" spans="1:15" ht="45" customHeight="1" thickBot="1" x14ac:dyDescent="0.3">
      <c r="A122" s="27" t="s">
        <v>212</v>
      </c>
      <c r="B122" s="13" t="s">
        <v>160</v>
      </c>
      <c r="C122" s="8"/>
      <c r="D122" s="8"/>
      <c r="E122" s="8"/>
      <c r="F122" s="8"/>
      <c r="G122" s="8"/>
      <c r="H122" s="8"/>
      <c r="I122" s="8">
        <v>70</v>
      </c>
      <c r="J122" s="8">
        <v>324</v>
      </c>
      <c r="K122" s="8"/>
      <c r="L122" s="8">
        <f t="shared" si="18"/>
        <v>394</v>
      </c>
      <c r="M122">
        <f t="shared" si="22"/>
        <v>9660</v>
      </c>
      <c r="N122">
        <f t="shared" si="23"/>
        <v>44712</v>
      </c>
      <c r="O122">
        <f t="shared" si="24"/>
        <v>0</v>
      </c>
    </row>
    <row r="123" spans="1:15" ht="40.5" customHeight="1" thickBot="1" x14ac:dyDescent="0.3">
      <c r="A123" s="27" t="s">
        <v>213</v>
      </c>
      <c r="B123" s="13" t="s">
        <v>161</v>
      </c>
      <c r="C123" s="8"/>
      <c r="D123" s="8"/>
      <c r="E123" s="8"/>
      <c r="F123" s="8"/>
      <c r="G123" s="8"/>
      <c r="H123" s="8"/>
      <c r="I123" s="8">
        <v>60</v>
      </c>
      <c r="J123" s="8">
        <v>232</v>
      </c>
      <c r="K123" s="8"/>
      <c r="L123" s="8">
        <f t="shared" si="18"/>
        <v>292</v>
      </c>
      <c r="M123">
        <f t="shared" si="22"/>
        <v>8280</v>
      </c>
      <c r="N123">
        <f t="shared" si="23"/>
        <v>32016</v>
      </c>
      <c r="O123">
        <f t="shared" si="24"/>
        <v>0</v>
      </c>
    </row>
    <row r="124" spans="1:15" ht="46.5" customHeight="1" thickBot="1" x14ac:dyDescent="0.3">
      <c r="A124" s="27" t="s">
        <v>214</v>
      </c>
      <c r="B124" s="13" t="s">
        <v>162</v>
      </c>
      <c r="C124" s="8"/>
      <c r="D124" s="8"/>
      <c r="E124" s="8"/>
      <c r="F124" s="8"/>
      <c r="G124" s="8"/>
      <c r="H124" s="8"/>
      <c r="I124" s="8">
        <v>26</v>
      </c>
      <c r="J124" s="8">
        <v>139</v>
      </c>
      <c r="K124" s="8"/>
      <c r="L124" s="8">
        <f t="shared" si="18"/>
        <v>165</v>
      </c>
      <c r="M124">
        <f t="shared" si="22"/>
        <v>3588</v>
      </c>
      <c r="N124">
        <f t="shared" si="23"/>
        <v>19182</v>
      </c>
      <c r="O124">
        <f t="shared" si="24"/>
        <v>0</v>
      </c>
    </row>
    <row r="125" spans="1:15" ht="54.75" customHeight="1" thickBot="1" x14ac:dyDescent="0.3">
      <c r="A125" s="27" t="s">
        <v>215</v>
      </c>
      <c r="B125" s="13" t="s">
        <v>163</v>
      </c>
      <c r="C125" s="8"/>
      <c r="D125" s="8"/>
      <c r="E125" s="8"/>
      <c r="F125" s="8"/>
      <c r="G125" s="8"/>
      <c r="H125" s="8"/>
      <c r="I125" s="8">
        <v>36</v>
      </c>
      <c r="J125" s="8">
        <v>134</v>
      </c>
      <c r="K125" s="8"/>
      <c r="L125" s="8">
        <f t="shared" ref="L125:L154" si="25">SUM(C125:K125)</f>
        <v>170</v>
      </c>
      <c r="M125">
        <f t="shared" si="22"/>
        <v>4968</v>
      </c>
      <c r="N125">
        <f t="shared" si="23"/>
        <v>18492</v>
      </c>
      <c r="O125">
        <f t="shared" si="24"/>
        <v>0</v>
      </c>
    </row>
    <row r="126" spans="1:15" ht="50.25" customHeight="1" thickBot="1" x14ac:dyDescent="0.3">
      <c r="A126" s="27" t="s">
        <v>216</v>
      </c>
      <c r="B126" s="13" t="s">
        <v>164</v>
      </c>
      <c r="C126" s="8"/>
      <c r="D126" s="8">
        <v>35</v>
      </c>
      <c r="E126" s="8"/>
      <c r="F126" s="8"/>
      <c r="G126" s="8"/>
      <c r="H126" s="8"/>
      <c r="I126" s="8">
        <v>24</v>
      </c>
      <c r="J126" s="8">
        <v>144</v>
      </c>
      <c r="K126" s="8"/>
      <c r="L126" s="8">
        <f t="shared" si="25"/>
        <v>203</v>
      </c>
      <c r="M126">
        <f t="shared" si="22"/>
        <v>3312</v>
      </c>
      <c r="N126">
        <f t="shared" si="23"/>
        <v>24702</v>
      </c>
      <c r="O126">
        <f t="shared" si="24"/>
        <v>0</v>
      </c>
    </row>
    <row r="127" spans="1:15" ht="44.25" customHeight="1" x14ac:dyDescent="0.25">
      <c r="A127" s="48" t="s">
        <v>217</v>
      </c>
      <c r="B127" s="52" t="s">
        <v>165</v>
      </c>
      <c r="C127" s="8"/>
      <c r="D127" s="8">
        <v>153</v>
      </c>
      <c r="E127" s="8"/>
      <c r="F127" s="8"/>
      <c r="G127" s="8"/>
      <c r="H127" s="8"/>
      <c r="I127" s="8">
        <v>77</v>
      </c>
      <c r="J127" s="8">
        <v>260</v>
      </c>
      <c r="K127" s="8"/>
      <c r="L127" s="8">
        <f t="shared" si="25"/>
        <v>490</v>
      </c>
      <c r="M127">
        <f t="shared" si="22"/>
        <v>10626</v>
      </c>
      <c r="N127">
        <f t="shared" si="23"/>
        <v>56994</v>
      </c>
      <c r="O127">
        <f t="shared" si="24"/>
        <v>0</v>
      </c>
    </row>
    <row r="128" spans="1:15" ht="3" hidden="1" customHeight="1" x14ac:dyDescent="0.25">
      <c r="A128" s="51"/>
      <c r="B128" s="52"/>
      <c r="C128" s="8"/>
      <c r="D128" s="8"/>
      <c r="E128" s="8"/>
      <c r="F128" s="8"/>
      <c r="G128" s="8"/>
      <c r="H128" s="8"/>
      <c r="I128" s="8"/>
      <c r="J128" s="8"/>
      <c r="K128" s="8"/>
      <c r="L128" s="8">
        <f t="shared" si="25"/>
        <v>0</v>
      </c>
    </row>
    <row r="129" spans="1:15" ht="45.75" thickBot="1" x14ac:dyDescent="0.3">
      <c r="A129" s="27" t="s">
        <v>218</v>
      </c>
      <c r="B129" s="13" t="s">
        <v>166</v>
      </c>
      <c r="C129" s="8"/>
      <c r="D129" s="8">
        <v>85</v>
      </c>
      <c r="E129" s="8"/>
      <c r="F129" s="8"/>
      <c r="G129" s="8"/>
      <c r="H129" s="8"/>
      <c r="I129" s="8">
        <v>145</v>
      </c>
      <c r="J129" s="8">
        <v>492</v>
      </c>
      <c r="K129" s="8"/>
      <c r="L129" s="8">
        <f t="shared" si="25"/>
        <v>722</v>
      </c>
      <c r="M129">
        <f>(C129+I129)*138</f>
        <v>20010</v>
      </c>
      <c r="N129">
        <f>(D129+E129+F129+J129)*138</f>
        <v>79626</v>
      </c>
      <c r="O129">
        <f>(G129+H129+K129)*138</f>
        <v>0</v>
      </c>
    </row>
    <row r="130" spans="1:15" ht="42.75" customHeight="1" thickBot="1" x14ac:dyDescent="0.3">
      <c r="A130" s="27" t="s">
        <v>219</v>
      </c>
      <c r="B130" s="13" t="s">
        <v>167</v>
      </c>
      <c r="C130" s="8"/>
      <c r="D130" s="8">
        <v>16</v>
      </c>
      <c r="E130" s="8"/>
      <c r="F130" s="8"/>
      <c r="G130" s="8"/>
      <c r="H130" s="8"/>
      <c r="I130" s="8">
        <v>33</v>
      </c>
      <c r="J130" s="8">
        <v>136</v>
      </c>
      <c r="K130" s="8"/>
      <c r="L130" s="8">
        <f t="shared" si="25"/>
        <v>185</v>
      </c>
      <c r="M130">
        <f>(C130+I130)*138</f>
        <v>4554</v>
      </c>
      <c r="N130">
        <f>(D130+E130+F130+J130)*138</f>
        <v>20976</v>
      </c>
      <c r="O130">
        <f>(G130+H130+K130)*138</f>
        <v>0</v>
      </c>
    </row>
    <row r="131" spans="1:15" ht="44.25" customHeight="1" thickBot="1" x14ac:dyDescent="0.3">
      <c r="A131" s="27" t="s">
        <v>220</v>
      </c>
      <c r="B131" s="13" t="s">
        <v>168</v>
      </c>
      <c r="C131" s="8"/>
      <c r="D131" s="8">
        <v>73</v>
      </c>
      <c r="E131" s="8"/>
      <c r="F131" s="8"/>
      <c r="G131" s="8"/>
      <c r="H131" s="8"/>
      <c r="I131" s="8">
        <v>48</v>
      </c>
      <c r="J131" s="8">
        <v>101</v>
      </c>
      <c r="K131" s="8"/>
      <c r="L131" s="8">
        <f t="shared" si="25"/>
        <v>222</v>
      </c>
      <c r="M131">
        <f>(C131+I131)*138</f>
        <v>6624</v>
      </c>
      <c r="N131">
        <f>(D131+E131+F131+J131)*138</f>
        <v>24012</v>
      </c>
      <c r="O131">
        <f>(G131+H131+K131)*138</f>
        <v>0</v>
      </c>
    </row>
    <row r="132" spans="1:15" ht="44.25" customHeight="1" thickBot="1" x14ac:dyDescent="0.3">
      <c r="A132" s="27" t="s">
        <v>221</v>
      </c>
      <c r="B132" s="13" t="s">
        <v>169</v>
      </c>
      <c r="C132" s="8"/>
      <c r="D132" s="8">
        <v>122</v>
      </c>
      <c r="E132" s="8"/>
      <c r="F132" s="8"/>
      <c r="G132" s="8"/>
      <c r="H132" s="8"/>
      <c r="I132" s="8">
        <v>113</v>
      </c>
      <c r="J132" s="8">
        <v>410</v>
      </c>
      <c r="K132" s="8"/>
      <c r="L132" s="8">
        <f t="shared" si="25"/>
        <v>645</v>
      </c>
      <c r="M132">
        <f>(C132+I132)*138</f>
        <v>15594</v>
      </c>
      <c r="N132">
        <f>(D132+E132+F132+J132)*138</f>
        <v>73416</v>
      </c>
      <c r="O132">
        <f>(G132+H132+K132)*138</f>
        <v>0</v>
      </c>
    </row>
    <row r="133" spans="1:15" ht="49.5" customHeight="1" thickBot="1" x14ac:dyDescent="0.3">
      <c r="A133" s="48" t="s">
        <v>222</v>
      </c>
      <c r="B133" s="52" t="s">
        <v>170</v>
      </c>
      <c r="C133" s="8"/>
      <c r="D133" s="8">
        <v>32</v>
      </c>
      <c r="E133" s="8"/>
      <c r="F133" s="8"/>
      <c r="G133" s="8"/>
      <c r="H133" s="8"/>
      <c r="I133" s="8">
        <v>25</v>
      </c>
      <c r="J133" s="8">
        <v>111</v>
      </c>
      <c r="K133" s="8"/>
      <c r="L133" s="8">
        <f t="shared" si="25"/>
        <v>168</v>
      </c>
      <c r="M133">
        <f>(C133+I133)*138</f>
        <v>3450</v>
      </c>
      <c r="N133">
        <f>(D133+E133+F133+J133)*138</f>
        <v>19734</v>
      </c>
      <c r="O133">
        <f>(G133+H133+K133)*138</f>
        <v>0</v>
      </c>
    </row>
    <row r="134" spans="1:15" ht="15.75" hidden="1" customHeight="1" x14ac:dyDescent="0.25">
      <c r="A134" s="51"/>
      <c r="B134" s="52"/>
      <c r="C134" s="8"/>
      <c r="D134" s="8"/>
      <c r="E134" s="8"/>
      <c r="F134" s="8"/>
      <c r="G134" s="8"/>
      <c r="H134" s="8"/>
      <c r="I134" s="8"/>
      <c r="J134" s="8"/>
      <c r="K134" s="8"/>
      <c r="L134" s="8">
        <f t="shared" si="25"/>
        <v>0</v>
      </c>
    </row>
    <row r="135" spans="1:15" ht="45.75" customHeight="1" thickBot="1" x14ac:dyDescent="0.3">
      <c r="A135" s="48" t="s">
        <v>223</v>
      </c>
      <c r="B135" s="52" t="s">
        <v>171</v>
      </c>
      <c r="C135" s="8"/>
      <c r="D135" s="8">
        <v>52</v>
      </c>
      <c r="E135" s="8"/>
      <c r="F135" s="8"/>
      <c r="G135" s="8"/>
      <c r="H135" s="8"/>
      <c r="I135" s="8">
        <v>51</v>
      </c>
      <c r="J135" s="8">
        <v>213</v>
      </c>
      <c r="K135" s="8"/>
      <c r="L135" s="8">
        <f t="shared" si="25"/>
        <v>316</v>
      </c>
      <c r="M135">
        <f>(C135+I135)*138</f>
        <v>7038</v>
      </c>
      <c r="N135">
        <f>(D135+E135+F135+J135)*138</f>
        <v>36570</v>
      </c>
      <c r="O135">
        <f>(G135+H135+K135)*138</f>
        <v>0</v>
      </c>
    </row>
    <row r="136" spans="1:15" ht="15.75" hidden="1" customHeight="1" x14ac:dyDescent="0.25">
      <c r="A136" s="49"/>
      <c r="B136" s="52"/>
      <c r="C136" s="8"/>
      <c r="D136" s="8"/>
      <c r="E136" s="8"/>
      <c r="F136" s="8"/>
      <c r="G136" s="8"/>
      <c r="H136" s="8"/>
      <c r="I136" s="8"/>
      <c r="J136" s="8"/>
      <c r="K136" s="8"/>
      <c r="L136" s="8">
        <f t="shared" si="25"/>
        <v>0</v>
      </c>
    </row>
    <row r="137" spans="1:15" ht="15.75" hidden="1" customHeight="1" x14ac:dyDescent="0.25">
      <c r="A137" s="51"/>
      <c r="B137" s="52"/>
      <c r="C137" s="8"/>
      <c r="D137" s="8"/>
      <c r="E137" s="8"/>
      <c r="F137" s="8"/>
      <c r="G137" s="8"/>
      <c r="H137" s="8"/>
      <c r="I137" s="8"/>
      <c r="J137" s="8"/>
      <c r="K137" s="8"/>
      <c r="L137" s="8">
        <f t="shared" si="25"/>
        <v>0</v>
      </c>
    </row>
    <row r="138" spans="1:15" ht="46.5" customHeight="1" thickBot="1" x14ac:dyDescent="0.3">
      <c r="A138" s="48" t="s">
        <v>224</v>
      </c>
      <c r="B138" s="52" t="s">
        <v>172</v>
      </c>
      <c r="C138" s="8"/>
      <c r="D138" s="8"/>
      <c r="E138" s="8"/>
      <c r="F138" s="8"/>
      <c r="G138" s="8"/>
      <c r="H138" s="8"/>
      <c r="I138" s="8">
        <v>33</v>
      </c>
      <c r="J138" s="8">
        <v>157</v>
      </c>
      <c r="K138" s="8"/>
      <c r="L138" s="8">
        <f t="shared" si="25"/>
        <v>190</v>
      </c>
      <c r="M138">
        <f>(C138+I138)*138</f>
        <v>4554</v>
      </c>
      <c r="N138">
        <f>(D138+E138+F138+J138)*138</f>
        <v>21666</v>
      </c>
      <c r="O138">
        <f>(G138+H138+K138)*138</f>
        <v>0</v>
      </c>
    </row>
    <row r="139" spans="1:15" ht="15.75" hidden="1" customHeight="1" x14ac:dyDescent="0.25">
      <c r="A139" s="51"/>
      <c r="B139" s="52"/>
      <c r="C139" s="8"/>
      <c r="D139" s="8"/>
      <c r="E139" s="8"/>
      <c r="F139" s="8"/>
      <c r="G139" s="8"/>
      <c r="H139" s="8"/>
      <c r="I139" s="8"/>
      <c r="J139" s="8"/>
      <c r="K139" s="8"/>
      <c r="L139" s="8">
        <f t="shared" si="25"/>
        <v>0</v>
      </c>
    </row>
    <row r="140" spans="1:15" ht="42" customHeight="1" x14ac:dyDescent="0.25">
      <c r="A140" s="48" t="s">
        <v>225</v>
      </c>
      <c r="B140" s="52" t="s">
        <v>173</v>
      </c>
      <c r="C140" s="8"/>
      <c r="D140" s="8">
        <v>16</v>
      </c>
      <c r="E140" s="8"/>
      <c r="F140" s="8"/>
      <c r="G140" s="8"/>
      <c r="H140" s="8"/>
      <c r="I140" s="8">
        <v>49</v>
      </c>
      <c r="J140" s="8">
        <v>235</v>
      </c>
      <c r="K140" s="8"/>
      <c r="L140" s="8">
        <f t="shared" si="25"/>
        <v>300</v>
      </c>
      <c r="M140">
        <f>(C140+I140)*138</f>
        <v>6762</v>
      </c>
      <c r="N140">
        <f>(D140+E140+F140+J140)*138</f>
        <v>34638</v>
      </c>
      <c r="O140">
        <f>(G140+H140+K140)*138</f>
        <v>0</v>
      </c>
    </row>
    <row r="141" spans="1:15" ht="15" hidden="1" customHeight="1" x14ac:dyDescent="0.25">
      <c r="A141" s="53"/>
      <c r="B141" s="52"/>
      <c r="C141" s="8"/>
      <c r="D141" s="8"/>
      <c r="E141" s="8"/>
      <c r="F141" s="8"/>
      <c r="G141" s="8"/>
      <c r="H141" s="8"/>
      <c r="I141" s="8"/>
      <c r="J141" s="8"/>
      <c r="K141" s="8"/>
      <c r="L141" s="8">
        <f t="shared" si="25"/>
        <v>0</v>
      </c>
    </row>
    <row r="142" spans="1:15" ht="53.25" customHeight="1" x14ac:dyDescent="0.25">
      <c r="A142" s="11" t="s">
        <v>226</v>
      </c>
      <c r="B142" s="13" t="s">
        <v>174</v>
      </c>
      <c r="C142" s="8"/>
      <c r="D142" s="8"/>
      <c r="E142" s="8"/>
      <c r="F142" s="8"/>
      <c r="G142" s="8"/>
      <c r="H142" s="8"/>
      <c r="I142" s="8">
        <v>81</v>
      </c>
      <c r="J142" s="8">
        <v>345</v>
      </c>
      <c r="K142" s="8"/>
      <c r="L142" s="8">
        <f t="shared" si="25"/>
        <v>426</v>
      </c>
      <c r="M142">
        <f t="shared" ref="M142:M156" si="26">(C142+I142)*138</f>
        <v>11178</v>
      </c>
      <c r="N142">
        <f t="shared" ref="N142:N156" si="27">(D142+E142+F142+J142)*138</f>
        <v>47610</v>
      </c>
      <c r="O142">
        <f t="shared" ref="O142:O156" si="28">(G142+H142+K142)*138</f>
        <v>0</v>
      </c>
    </row>
    <row r="143" spans="1:15" ht="47.25" customHeight="1" thickBot="1" x14ac:dyDescent="0.3">
      <c r="A143" s="27" t="s">
        <v>227</v>
      </c>
      <c r="B143" s="13" t="s">
        <v>175</v>
      </c>
      <c r="C143" s="8"/>
      <c r="D143" s="8"/>
      <c r="E143" s="8"/>
      <c r="F143" s="8"/>
      <c r="G143" s="8"/>
      <c r="H143" s="8"/>
      <c r="I143" s="8">
        <v>80</v>
      </c>
      <c r="J143" s="8">
        <v>325</v>
      </c>
      <c r="K143" s="8"/>
      <c r="L143" s="8">
        <f t="shared" si="25"/>
        <v>405</v>
      </c>
      <c r="M143">
        <f t="shared" si="26"/>
        <v>11040</v>
      </c>
      <c r="N143">
        <f t="shared" si="27"/>
        <v>44850</v>
      </c>
      <c r="O143">
        <f t="shared" si="28"/>
        <v>0</v>
      </c>
    </row>
    <row r="144" spans="1:15" ht="54.75" customHeight="1" thickBot="1" x14ac:dyDescent="0.3">
      <c r="A144" s="27" t="s">
        <v>228</v>
      </c>
      <c r="B144" s="13" t="s">
        <v>176</v>
      </c>
      <c r="C144" s="8"/>
      <c r="D144" s="8">
        <v>72</v>
      </c>
      <c r="E144" s="8"/>
      <c r="F144" s="8"/>
      <c r="G144" s="8"/>
      <c r="H144" s="8"/>
      <c r="I144" s="8">
        <v>57</v>
      </c>
      <c r="J144" s="8">
        <v>171</v>
      </c>
      <c r="K144" s="8"/>
      <c r="L144" s="8">
        <f t="shared" si="25"/>
        <v>300</v>
      </c>
      <c r="M144">
        <f t="shared" si="26"/>
        <v>7866</v>
      </c>
      <c r="N144">
        <f t="shared" si="27"/>
        <v>33534</v>
      </c>
      <c r="O144">
        <f t="shared" si="28"/>
        <v>0</v>
      </c>
    </row>
    <row r="145" spans="1:15" ht="44.25" customHeight="1" thickBot="1" x14ac:dyDescent="0.3">
      <c r="A145" s="27" t="s">
        <v>229</v>
      </c>
      <c r="B145" s="13" t="s">
        <v>177</v>
      </c>
      <c r="C145" s="8"/>
      <c r="D145" s="8">
        <v>51</v>
      </c>
      <c r="E145" s="8"/>
      <c r="F145" s="8"/>
      <c r="G145" s="8"/>
      <c r="H145" s="8"/>
      <c r="I145" s="8">
        <v>39</v>
      </c>
      <c r="J145" s="8">
        <v>269</v>
      </c>
      <c r="K145" s="8"/>
      <c r="L145" s="8">
        <f t="shared" si="25"/>
        <v>359</v>
      </c>
      <c r="M145">
        <f t="shared" si="26"/>
        <v>5382</v>
      </c>
      <c r="N145">
        <f t="shared" si="27"/>
        <v>44160</v>
      </c>
      <c r="O145">
        <f t="shared" si="28"/>
        <v>0</v>
      </c>
    </row>
    <row r="146" spans="1:15" ht="54.75" customHeight="1" thickBot="1" x14ac:dyDescent="0.3">
      <c r="A146" s="27" t="s">
        <v>230</v>
      </c>
      <c r="B146" s="13" t="s">
        <v>178</v>
      </c>
      <c r="C146" s="8"/>
      <c r="D146" s="8"/>
      <c r="E146" s="8"/>
      <c r="F146" s="8"/>
      <c r="G146" s="8"/>
      <c r="H146" s="8"/>
      <c r="I146" s="8">
        <v>45</v>
      </c>
      <c r="J146" s="8">
        <v>246</v>
      </c>
      <c r="K146" s="8"/>
      <c r="L146" s="8">
        <f t="shared" si="25"/>
        <v>291</v>
      </c>
      <c r="M146">
        <f t="shared" si="26"/>
        <v>6210</v>
      </c>
      <c r="N146">
        <f t="shared" si="27"/>
        <v>33948</v>
      </c>
      <c r="O146">
        <f t="shared" si="28"/>
        <v>0</v>
      </c>
    </row>
    <row r="147" spans="1:15" ht="46.5" customHeight="1" thickBot="1" x14ac:dyDescent="0.3">
      <c r="A147" s="27" t="s">
        <v>231</v>
      </c>
      <c r="B147" s="13" t="s">
        <v>179</v>
      </c>
      <c r="C147" s="8"/>
      <c r="D147" s="8"/>
      <c r="E147" s="8"/>
      <c r="F147" s="8"/>
      <c r="G147" s="8"/>
      <c r="H147" s="8"/>
      <c r="I147" s="8">
        <v>78</v>
      </c>
      <c r="J147" s="8">
        <v>377</v>
      </c>
      <c r="K147" s="8"/>
      <c r="L147" s="8">
        <f t="shared" si="25"/>
        <v>455</v>
      </c>
      <c r="M147">
        <f t="shared" si="26"/>
        <v>10764</v>
      </c>
      <c r="N147">
        <f t="shared" si="27"/>
        <v>52026</v>
      </c>
      <c r="O147">
        <f t="shared" si="28"/>
        <v>0</v>
      </c>
    </row>
    <row r="148" spans="1:15" ht="47.25" customHeight="1" thickBot="1" x14ac:dyDescent="0.3">
      <c r="A148" s="27" t="s">
        <v>232</v>
      </c>
      <c r="B148" s="13" t="s">
        <v>180</v>
      </c>
      <c r="C148" s="8"/>
      <c r="D148" s="8">
        <v>36</v>
      </c>
      <c r="E148" s="8"/>
      <c r="F148" s="8"/>
      <c r="G148" s="8"/>
      <c r="H148" s="8"/>
      <c r="I148" s="8">
        <v>71</v>
      </c>
      <c r="J148" s="8">
        <v>222</v>
      </c>
      <c r="K148" s="8"/>
      <c r="L148" s="8">
        <f t="shared" si="25"/>
        <v>329</v>
      </c>
      <c r="M148">
        <f t="shared" si="26"/>
        <v>9798</v>
      </c>
      <c r="N148">
        <f t="shared" si="27"/>
        <v>35604</v>
      </c>
      <c r="O148">
        <f t="shared" si="28"/>
        <v>0</v>
      </c>
    </row>
    <row r="149" spans="1:15" ht="44.25" customHeight="1" thickBot="1" x14ac:dyDescent="0.3">
      <c r="A149" s="27" t="s">
        <v>233</v>
      </c>
      <c r="B149" s="13" t="s">
        <v>181</v>
      </c>
      <c r="C149" s="8"/>
      <c r="D149" s="8"/>
      <c r="E149" s="8"/>
      <c r="F149" s="8"/>
      <c r="G149" s="8"/>
      <c r="H149" s="8"/>
      <c r="I149" s="8">
        <v>42</v>
      </c>
      <c r="J149" s="8">
        <v>443</v>
      </c>
      <c r="K149" s="8"/>
      <c r="L149" s="8">
        <f t="shared" si="25"/>
        <v>485</v>
      </c>
      <c r="M149">
        <f t="shared" si="26"/>
        <v>5796</v>
      </c>
      <c r="N149">
        <f t="shared" si="27"/>
        <v>61134</v>
      </c>
      <c r="O149">
        <f t="shared" si="28"/>
        <v>0</v>
      </c>
    </row>
    <row r="150" spans="1:15" ht="53.25" customHeight="1" thickBot="1" x14ac:dyDescent="0.3">
      <c r="A150" s="27" t="s">
        <v>234</v>
      </c>
      <c r="B150" s="7" t="s">
        <v>182</v>
      </c>
      <c r="C150" s="8"/>
      <c r="D150" s="8"/>
      <c r="E150" s="8"/>
      <c r="F150" s="8"/>
      <c r="G150" s="8"/>
      <c r="H150" s="8"/>
      <c r="I150" s="8">
        <v>76</v>
      </c>
      <c r="J150" s="8">
        <v>422</v>
      </c>
      <c r="K150" s="8"/>
      <c r="L150" s="8">
        <f t="shared" si="25"/>
        <v>498</v>
      </c>
      <c r="M150">
        <f t="shared" si="26"/>
        <v>10488</v>
      </c>
      <c r="N150">
        <f t="shared" si="27"/>
        <v>58236</v>
      </c>
      <c r="O150">
        <f t="shared" si="28"/>
        <v>0</v>
      </c>
    </row>
    <row r="151" spans="1:15" ht="55.5" customHeight="1" thickBot="1" x14ac:dyDescent="0.3">
      <c r="A151" s="27" t="s">
        <v>235</v>
      </c>
      <c r="B151" s="7" t="s">
        <v>183</v>
      </c>
      <c r="C151" s="8"/>
      <c r="D151" s="8">
        <v>23</v>
      </c>
      <c r="E151" s="8"/>
      <c r="F151" s="8">
        <v>8</v>
      </c>
      <c r="G151" s="8"/>
      <c r="H151" s="8"/>
      <c r="I151" s="8">
        <v>63</v>
      </c>
      <c r="J151" s="8">
        <v>222</v>
      </c>
      <c r="K151" s="8"/>
      <c r="L151" s="8">
        <f t="shared" si="25"/>
        <v>316</v>
      </c>
      <c r="M151">
        <f t="shared" si="26"/>
        <v>8694</v>
      </c>
      <c r="N151">
        <f t="shared" si="27"/>
        <v>34914</v>
      </c>
      <c r="O151">
        <f t="shared" si="28"/>
        <v>0</v>
      </c>
    </row>
    <row r="152" spans="1:15" ht="54" customHeight="1" thickBot="1" x14ac:dyDescent="0.3">
      <c r="A152" s="27" t="s">
        <v>236</v>
      </c>
      <c r="B152" s="7" t="s">
        <v>184</v>
      </c>
      <c r="C152" s="8"/>
      <c r="D152" s="8"/>
      <c r="E152" s="8"/>
      <c r="F152" s="8"/>
      <c r="G152" s="8"/>
      <c r="H152" s="8"/>
      <c r="I152" s="8">
        <v>23</v>
      </c>
      <c r="J152" s="8">
        <v>84</v>
      </c>
      <c r="K152" s="8"/>
      <c r="L152" s="8">
        <f t="shared" si="25"/>
        <v>107</v>
      </c>
      <c r="M152">
        <f t="shared" si="26"/>
        <v>3174</v>
      </c>
      <c r="N152">
        <f t="shared" si="27"/>
        <v>11592</v>
      </c>
      <c r="O152">
        <f t="shared" si="28"/>
        <v>0</v>
      </c>
    </row>
    <row r="153" spans="1:15" ht="48" customHeight="1" thickBot="1" x14ac:dyDescent="0.3">
      <c r="A153" s="27" t="s">
        <v>237</v>
      </c>
      <c r="B153" s="7" t="s">
        <v>185</v>
      </c>
      <c r="C153" s="8"/>
      <c r="D153" s="8"/>
      <c r="E153" s="8"/>
      <c r="F153" s="8"/>
      <c r="G153" s="8"/>
      <c r="H153" s="8"/>
      <c r="I153" s="8">
        <v>32</v>
      </c>
      <c r="J153" s="8">
        <v>121</v>
      </c>
      <c r="K153" s="8"/>
      <c r="L153" s="8">
        <f t="shared" si="25"/>
        <v>153</v>
      </c>
      <c r="M153">
        <f t="shared" si="26"/>
        <v>4416</v>
      </c>
      <c r="N153">
        <f t="shared" si="27"/>
        <v>16698</v>
      </c>
      <c r="O153">
        <f t="shared" si="28"/>
        <v>0</v>
      </c>
    </row>
    <row r="154" spans="1:15" ht="50.25" customHeight="1" thickBot="1" x14ac:dyDescent="0.3">
      <c r="A154" s="27" t="s">
        <v>238</v>
      </c>
      <c r="B154" s="7" t="s">
        <v>186</v>
      </c>
      <c r="C154" s="8"/>
      <c r="D154" s="8"/>
      <c r="E154" s="8"/>
      <c r="F154" s="8"/>
      <c r="G154" s="8"/>
      <c r="H154" s="8"/>
      <c r="I154" s="8">
        <v>26</v>
      </c>
      <c r="J154" s="8">
        <v>102</v>
      </c>
      <c r="K154" s="8">
        <v>11</v>
      </c>
      <c r="L154" s="8">
        <f t="shared" si="25"/>
        <v>139</v>
      </c>
      <c r="M154">
        <f t="shared" si="26"/>
        <v>3588</v>
      </c>
      <c r="N154">
        <f t="shared" si="27"/>
        <v>14076</v>
      </c>
      <c r="O154">
        <f t="shared" si="28"/>
        <v>1518</v>
      </c>
    </row>
    <row r="155" spans="1:15" ht="55.5" customHeight="1" thickBot="1" x14ac:dyDescent="0.3">
      <c r="A155" s="27" t="s">
        <v>239</v>
      </c>
      <c r="B155" s="7" t="s">
        <v>187</v>
      </c>
      <c r="C155" s="8"/>
      <c r="D155" s="8"/>
      <c r="E155" s="8"/>
      <c r="F155" s="8"/>
      <c r="G155" s="8"/>
      <c r="H155" s="8"/>
      <c r="I155" s="8">
        <v>56</v>
      </c>
      <c r="J155" s="8">
        <v>140</v>
      </c>
      <c r="K155" s="8"/>
      <c r="L155" s="8">
        <f t="shared" ref="L155:L165" si="29">SUM(C155:K155)</f>
        <v>196</v>
      </c>
      <c r="M155">
        <f t="shared" si="26"/>
        <v>7728</v>
      </c>
      <c r="N155">
        <f t="shared" si="27"/>
        <v>19320</v>
      </c>
      <c r="O155">
        <f t="shared" si="28"/>
        <v>0</v>
      </c>
    </row>
    <row r="156" spans="1:15" ht="48" customHeight="1" thickBot="1" x14ac:dyDescent="0.3">
      <c r="A156" s="48" t="s">
        <v>240</v>
      </c>
      <c r="B156" s="50" t="s">
        <v>188</v>
      </c>
      <c r="C156" s="8"/>
      <c r="D156" s="8"/>
      <c r="E156" s="8"/>
      <c r="F156" s="8"/>
      <c r="G156" s="8"/>
      <c r="H156" s="8"/>
      <c r="I156" s="8">
        <v>30</v>
      </c>
      <c r="J156" s="8">
        <v>115</v>
      </c>
      <c r="K156" s="8"/>
      <c r="L156" s="8">
        <f t="shared" si="29"/>
        <v>145</v>
      </c>
      <c r="M156">
        <f t="shared" si="26"/>
        <v>4140</v>
      </c>
      <c r="N156">
        <f t="shared" si="27"/>
        <v>15870</v>
      </c>
      <c r="O156">
        <f t="shared" si="28"/>
        <v>0</v>
      </c>
    </row>
    <row r="157" spans="1:15" ht="15.75" hidden="1" customHeight="1" x14ac:dyDescent="0.25">
      <c r="A157" s="51"/>
      <c r="B157" s="50"/>
      <c r="C157" s="8"/>
      <c r="D157" s="8"/>
      <c r="E157" s="8"/>
      <c r="F157" s="8"/>
      <c r="G157" s="8"/>
      <c r="H157" s="8"/>
      <c r="I157" s="8"/>
      <c r="J157" s="8"/>
      <c r="K157" s="8"/>
      <c r="L157" s="8">
        <f t="shared" si="29"/>
        <v>0</v>
      </c>
    </row>
    <row r="158" spans="1:15" ht="42.75" customHeight="1" thickBot="1" x14ac:dyDescent="0.3">
      <c r="A158" s="48" t="s">
        <v>241</v>
      </c>
      <c r="B158" s="50" t="s">
        <v>189</v>
      </c>
      <c r="C158" s="8"/>
      <c r="D158" s="8"/>
      <c r="E158" s="8"/>
      <c r="F158" s="8"/>
      <c r="G158" s="8"/>
      <c r="H158" s="8"/>
      <c r="I158" s="8">
        <v>25</v>
      </c>
      <c r="J158" s="8">
        <v>111</v>
      </c>
      <c r="K158" s="8"/>
      <c r="L158" s="8">
        <f t="shared" si="29"/>
        <v>136</v>
      </c>
      <c r="M158">
        <f>(C158+I158)*138</f>
        <v>3450</v>
      </c>
      <c r="N158">
        <f>(D158+E158+F158+J158)*138</f>
        <v>15318</v>
      </c>
      <c r="O158">
        <f>(G158+H158+K158)*138</f>
        <v>0</v>
      </c>
    </row>
    <row r="159" spans="1:15" ht="15.75" hidden="1" customHeight="1" x14ac:dyDescent="0.25">
      <c r="A159" s="51"/>
      <c r="B159" s="50"/>
      <c r="C159" s="8"/>
      <c r="D159" s="8"/>
      <c r="E159" s="8"/>
      <c r="F159" s="8"/>
      <c r="G159" s="8"/>
      <c r="H159" s="8"/>
      <c r="I159" s="8"/>
      <c r="J159" s="8"/>
      <c r="K159" s="8"/>
      <c r="L159" s="8">
        <f t="shared" si="29"/>
        <v>0</v>
      </c>
    </row>
    <row r="160" spans="1:15" ht="47.25" customHeight="1" x14ac:dyDescent="0.25">
      <c r="A160" s="48" t="s">
        <v>242</v>
      </c>
      <c r="B160" s="50" t="s">
        <v>190</v>
      </c>
      <c r="C160" s="8"/>
      <c r="D160" s="8">
        <v>41</v>
      </c>
      <c r="E160" s="8"/>
      <c r="F160" s="8"/>
      <c r="G160" s="8"/>
      <c r="H160" s="8"/>
      <c r="I160" s="8">
        <v>47</v>
      </c>
      <c r="J160" s="8">
        <v>146</v>
      </c>
      <c r="K160" s="8">
        <v>10</v>
      </c>
      <c r="L160" s="8">
        <f t="shared" si="29"/>
        <v>244</v>
      </c>
      <c r="M160">
        <f>(C160+I160)*138</f>
        <v>6486</v>
      </c>
      <c r="N160">
        <f>(D160+E160+F160+J160)*138</f>
        <v>25806</v>
      </c>
      <c r="O160">
        <f>(G160+H160+K160)*138</f>
        <v>1380</v>
      </c>
    </row>
    <row r="161" spans="1:15" ht="27.75" hidden="1" customHeight="1" x14ac:dyDescent="0.25">
      <c r="A161" s="49"/>
      <c r="B161" s="50"/>
      <c r="C161" s="8"/>
      <c r="D161" s="8"/>
      <c r="E161" s="8"/>
      <c r="F161" s="8"/>
      <c r="G161" s="8"/>
      <c r="H161" s="8"/>
      <c r="I161" s="8"/>
      <c r="J161" s="8"/>
      <c r="K161" s="8"/>
      <c r="L161" s="8">
        <f t="shared" si="29"/>
        <v>0</v>
      </c>
    </row>
    <row r="162" spans="1:15" ht="50.25" customHeight="1" x14ac:dyDescent="0.25">
      <c r="A162" s="11" t="s">
        <v>243</v>
      </c>
      <c r="B162" s="7" t="s">
        <v>192</v>
      </c>
      <c r="C162" s="8"/>
      <c r="D162" s="8">
        <v>15</v>
      </c>
      <c r="E162" s="8"/>
      <c r="F162" s="8"/>
      <c r="G162" s="8"/>
      <c r="H162" s="8"/>
      <c r="I162" s="8">
        <v>68</v>
      </c>
      <c r="J162" s="8">
        <v>288</v>
      </c>
      <c r="K162" s="8"/>
      <c r="L162" s="8">
        <f t="shared" si="29"/>
        <v>371</v>
      </c>
      <c r="M162">
        <f>(C162+I162)*138</f>
        <v>9384</v>
      </c>
      <c r="N162">
        <f>(D162+E162+F162+J162)*138</f>
        <v>41814</v>
      </c>
      <c r="O162">
        <f>(G162+H162+K162)*138</f>
        <v>0</v>
      </c>
    </row>
    <row r="163" spans="1:15" ht="48" customHeight="1" x14ac:dyDescent="0.25">
      <c r="A163" s="14" t="s">
        <v>244</v>
      </c>
      <c r="B163" s="7" t="s">
        <v>193</v>
      </c>
      <c r="C163" s="8"/>
      <c r="D163" s="8"/>
      <c r="E163" s="8"/>
      <c r="F163" s="8"/>
      <c r="G163" s="8"/>
      <c r="H163" s="8"/>
      <c r="I163" s="8">
        <v>18</v>
      </c>
      <c r="J163" s="8">
        <v>111</v>
      </c>
      <c r="K163" s="8"/>
      <c r="L163" s="8">
        <f t="shared" si="29"/>
        <v>129</v>
      </c>
      <c r="M163">
        <f>(C163+I163)*138</f>
        <v>2484</v>
      </c>
      <c r="N163">
        <f>(D163+E163+F163+J163)*138</f>
        <v>15318</v>
      </c>
      <c r="O163">
        <f>(G163+H163+K163)*138</f>
        <v>0</v>
      </c>
    </row>
    <row r="164" spans="1:15" ht="54" customHeight="1" thickBot="1" x14ac:dyDescent="0.3">
      <c r="A164" s="27" t="s">
        <v>245</v>
      </c>
      <c r="B164" s="7" t="s">
        <v>191</v>
      </c>
      <c r="C164" s="8"/>
      <c r="D164" s="8"/>
      <c r="E164" s="8"/>
      <c r="F164" s="8"/>
      <c r="G164" s="8"/>
      <c r="H164" s="8"/>
      <c r="I164" s="8"/>
      <c r="J164" s="8">
        <v>416</v>
      </c>
      <c r="K164" s="8"/>
      <c r="L164" s="8">
        <f t="shared" si="29"/>
        <v>416</v>
      </c>
      <c r="M164">
        <f>(C164+I164)*138</f>
        <v>0</v>
      </c>
      <c r="N164">
        <f>(D164+E164+F164+J164)*138</f>
        <v>57408</v>
      </c>
      <c r="O164">
        <f>(G164+H164+K164)*138</f>
        <v>0</v>
      </c>
    </row>
    <row r="165" spans="1:15" ht="21" customHeight="1" thickBot="1" x14ac:dyDescent="0.3">
      <c r="A165" s="15"/>
      <c r="B165" s="16" t="s">
        <v>4</v>
      </c>
      <c r="C165" s="8">
        <f>SUM(C13:C164)</f>
        <v>14</v>
      </c>
      <c r="D165" s="8">
        <f t="shared" ref="D165:K165" si="30">SUM(D13:D164)</f>
        <v>3073</v>
      </c>
      <c r="E165" s="8">
        <f t="shared" si="30"/>
        <v>38</v>
      </c>
      <c r="F165" s="8">
        <f t="shared" si="30"/>
        <v>53</v>
      </c>
      <c r="G165" s="8">
        <f t="shared" si="30"/>
        <v>8</v>
      </c>
      <c r="H165" s="8">
        <f t="shared" si="30"/>
        <v>0</v>
      </c>
      <c r="I165" s="8">
        <f t="shared" si="30"/>
        <v>5005</v>
      </c>
      <c r="J165" s="8">
        <f t="shared" si="30"/>
        <v>22069</v>
      </c>
      <c r="K165" s="8">
        <f t="shared" si="30"/>
        <v>75</v>
      </c>
      <c r="L165" s="8">
        <f t="shared" si="29"/>
        <v>30335</v>
      </c>
    </row>
    <row r="166" spans="1:15" x14ac:dyDescent="0.25">
      <c r="A166" s="5"/>
      <c r="B166" s="70" t="s">
        <v>250</v>
      </c>
      <c r="C166" s="70"/>
      <c r="D166" s="70"/>
      <c r="E166" s="70"/>
      <c r="F166" s="70"/>
      <c r="G166" s="70"/>
      <c r="H166" s="70"/>
      <c r="I166" s="70"/>
      <c r="J166" s="70"/>
      <c r="K166" s="70"/>
      <c r="L166" s="71"/>
    </row>
    <row r="167" spans="1:15" ht="33.75" x14ac:dyDescent="0.25">
      <c r="A167" s="34" t="s">
        <v>7</v>
      </c>
      <c r="B167" s="33" t="s">
        <v>8</v>
      </c>
      <c r="C167" s="8"/>
      <c r="D167" s="8">
        <v>70</v>
      </c>
      <c r="E167" s="8"/>
      <c r="F167" s="8"/>
      <c r="G167" s="8"/>
      <c r="H167" s="8"/>
      <c r="I167" s="8"/>
      <c r="J167" s="8"/>
      <c r="K167" s="8"/>
      <c r="L167" s="8">
        <f t="shared" ref="L167:L194" si="31">SUM(C167:K167)</f>
        <v>70</v>
      </c>
    </row>
    <row r="168" spans="1:15" ht="45" x14ac:dyDescent="0.25">
      <c r="A168" s="32" t="s">
        <v>9</v>
      </c>
      <c r="B168" s="33" t="s">
        <v>10</v>
      </c>
      <c r="C168" s="8"/>
      <c r="D168" s="8">
        <v>94</v>
      </c>
      <c r="E168" s="8"/>
      <c r="F168" s="8"/>
      <c r="G168" s="8"/>
      <c r="H168" s="8"/>
      <c r="I168" s="8"/>
      <c r="J168" s="8"/>
      <c r="K168" s="8"/>
      <c r="L168" s="8">
        <f t="shared" si="31"/>
        <v>94</v>
      </c>
    </row>
    <row r="169" spans="1:15" ht="45" x14ac:dyDescent="0.25">
      <c r="A169" s="34" t="s">
        <v>11</v>
      </c>
      <c r="B169" s="33" t="s">
        <v>12</v>
      </c>
      <c r="C169" s="8"/>
      <c r="D169" s="8">
        <v>98</v>
      </c>
      <c r="E169" s="8"/>
      <c r="F169" s="8"/>
      <c r="G169" s="8"/>
      <c r="H169" s="8"/>
      <c r="I169" s="8"/>
      <c r="J169" s="8"/>
      <c r="K169" s="8"/>
      <c r="L169" s="8">
        <f t="shared" si="31"/>
        <v>98</v>
      </c>
    </row>
    <row r="170" spans="1:15" ht="45.75" thickBot="1" x14ac:dyDescent="0.3">
      <c r="A170" s="30" t="s">
        <v>13</v>
      </c>
      <c r="B170" s="33" t="s">
        <v>14</v>
      </c>
      <c r="C170" s="8"/>
      <c r="D170" s="8">
        <v>68</v>
      </c>
      <c r="E170" s="8"/>
      <c r="F170" s="8"/>
      <c r="G170" s="8"/>
      <c r="H170" s="8"/>
      <c r="I170" s="8">
        <v>28</v>
      </c>
      <c r="J170" s="8">
        <v>252</v>
      </c>
      <c r="K170" s="8"/>
      <c r="L170" s="8">
        <f t="shared" si="31"/>
        <v>348</v>
      </c>
    </row>
    <row r="171" spans="1:15" ht="34.5" thickBot="1" x14ac:dyDescent="0.3">
      <c r="A171" s="30" t="s">
        <v>15</v>
      </c>
      <c r="B171" s="33" t="s">
        <v>16</v>
      </c>
      <c r="C171" s="8"/>
      <c r="D171" s="8">
        <v>337</v>
      </c>
      <c r="E171" s="8"/>
      <c r="F171" s="8">
        <v>11</v>
      </c>
      <c r="G171" s="8"/>
      <c r="H171" s="8"/>
      <c r="I171" s="8"/>
      <c r="J171" s="8"/>
      <c r="K171" s="8"/>
      <c r="L171" s="8">
        <f t="shared" si="31"/>
        <v>348</v>
      </c>
    </row>
    <row r="172" spans="1:15" x14ac:dyDescent="0.25">
      <c r="A172" s="48" t="s">
        <v>17</v>
      </c>
      <c r="B172" s="50" t="s">
        <v>18</v>
      </c>
      <c r="C172" s="45"/>
      <c r="D172" s="45">
        <v>90</v>
      </c>
      <c r="E172" s="45"/>
      <c r="F172" s="45"/>
      <c r="G172" s="45"/>
      <c r="H172" s="45"/>
      <c r="I172" s="45">
        <v>57</v>
      </c>
      <c r="J172" s="45">
        <v>211</v>
      </c>
      <c r="K172" s="45"/>
      <c r="L172" s="45">
        <f t="shared" si="31"/>
        <v>358</v>
      </c>
    </row>
    <row r="173" spans="1:15" ht="30.75" customHeight="1" thickBot="1" x14ac:dyDescent="0.3">
      <c r="A173" s="51"/>
      <c r="B173" s="50"/>
      <c r="C173" s="47"/>
      <c r="D173" s="47"/>
      <c r="E173" s="47"/>
      <c r="F173" s="47"/>
      <c r="G173" s="47"/>
      <c r="H173" s="47"/>
      <c r="I173" s="47"/>
      <c r="J173" s="47"/>
      <c r="K173" s="47"/>
      <c r="L173" s="47"/>
    </row>
    <row r="174" spans="1:15" x14ac:dyDescent="0.25">
      <c r="A174" s="48" t="s">
        <v>19</v>
      </c>
      <c r="B174" s="50" t="s">
        <v>21</v>
      </c>
      <c r="C174" s="45"/>
      <c r="D174" s="45">
        <v>95</v>
      </c>
      <c r="E174" s="45"/>
      <c r="F174" s="45"/>
      <c r="G174" s="45"/>
      <c r="H174" s="45"/>
      <c r="I174" s="45">
        <v>28</v>
      </c>
      <c r="J174" s="45">
        <v>86</v>
      </c>
      <c r="K174" s="45"/>
      <c r="L174" s="45">
        <f t="shared" si="31"/>
        <v>209</v>
      </c>
    </row>
    <row r="175" spans="1:15" x14ac:dyDescent="0.25">
      <c r="A175" s="49"/>
      <c r="B175" s="50"/>
      <c r="C175" s="46"/>
      <c r="D175" s="46"/>
      <c r="E175" s="46"/>
      <c r="F175" s="46"/>
      <c r="G175" s="46"/>
      <c r="H175" s="46"/>
      <c r="I175" s="46"/>
      <c r="J175" s="46"/>
      <c r="K175" s="46"/>
      <c r="L175" s="46"/>
    </row>
    <row r="176" spans="1:15" x14ac:dyDescent="0.25">
      <c r="A176" s="53"/>
      <c r="B176" s="50"/>
      <c r="C176" s="47"/>
      <c r="D176" s="47"/>
      <c r="E176" s="47"/>
      <c r="F176" s="47"/>
      <c r="G176" s="47"/>
      <c r="H176" s="47"/>
      <c r="I176" s="47"/>
      <c r="J176" s="47"/>
      <c r="K176" s="47"/>
      <c r="L176" s="47"/>
    </row>
    <row r="177" spans="1:12" x14ac:dyDescent="0.25">
      <c r="A177" s="79" t="s">
        <v>20</v>
      </c>
      <c r="B177" s="50" t="s">
        <v>23</v>
      </c>
      <c r="C177" s="45"/>
      <c r="D177" s="45">
        <v>65</v>
      </c>
      <c r="E177" s="45"/>
      <c r="F177" s="45"/>
      <c r="G177" s="45"/>
      <c r="H177" s="45"/>
      <c r="I177" s="45"/>
      <c r="J177" s="45"/>
      <c r="K177" s="45"/>
      <c r="L177" s="45">
        <f t="shared" si="31"/>
        <v>65</v>
      </c>
    </row>
    <row r="178" spans="1:12" x14ac:dyDescent="0.25">
      <c r="A178" s="79"/>
      <c r="B178" s="50"/>
      <c r="C178" s="46"/>
      <c r="D178" s="46"/>
      <c r="E178" s="46"/>
      <c r="F178" s="46"/>
      <c r="G178" s="46"/>
      <c r="H178" s="46"/>
      <c r="I178" s="46"/>
      <c r="J178" s="46"/>
      <c r="K178" s="46"/>
      <c r="L178" s="46"/>
    </row>
    <row r="179" spans="1:12" x14ac:dyDescent="0.25">
      <c r="A179" s="79"/>
      <c r="B179" s="50"/>
      <c r="C179" s="47"/>
      <c r="D179" s="47"/>
      <c r="E179" s="47"/>
      <c r="F179" s="47"/>
      <c r="G179" s="47"/>
      <c r="H179" s="47"/>
      <c r="I179" s="47"/>
      <c r="J179" s="47"/>
      <c r="K179" s="47"/>
      <c r="L179" s="47"/>
    </row>
    <row r="180" spans="1:12" ht="33.75" x14ac:dyDescent="0.25">
      <c r="A180" s="11" t="s">
        <v>22</v>
      </c>
      <c r="B180" s="33" t="s">
        <v>25</v>
      </c>
      <c r="C180" s="8"/>
      <c r="D180" s="8">
        <v>135</v>
      </c>
      <c r="E180" s="8"/>
      <c r="F180" s="8"/>
      <c r="G180" s="8"/>
      <c r="H180" s="8"/>
      <c r="I180" s="8"/>
      <c r="J180" s="8">
        <v>51</v>
      </c>
      <c r="K180" s="8"/>
      <c r="L180" s="8">
        <f t="shared" si="31"/>
        <v>186</v>
      </c>
    </row>
    <row r="181" spans="1:12" ht="45.75" thickBot="1" x14ac:dyDescent="0.3">
      <c r="A181" s="12" t="s">
        <v>24</v>
      </c>
      <c r="B181" s="33" t="s">
        <v>27</v>
      </c>
      <c r="C181" s="8">
        <v>14</v>
      </c>
      <c r="D181" s="8">
        <v>79</v>
      </c>
      <c r="E181" s="8"/>
      <c r="F181" s="8"/>
      <c r="G181" s="8"/>
      <c r="H181" s="8"/>
      <c r="I181" s="8"/>
      <c r="J181" s="8"/>
      <c r="K181" s="8"/>
      <c r="L181" s="8">
        <f t="shared" si="31"/>
        <v>93</v>
      </c>
    </row>
    <row r="182" spans="1:12" ht="34.5" thickBot="1" x14ac:dyDescent="0.3">
      <c r="A182" s="12" t="s">
        <v>26</v>
      </c>
      <c r="B182" s="33" t="s">
        <v>29</v>
      </c>
      <c r="C182" s="8"/>
      <c r="D182" s="8"/>
      <c r="E182" s="8">
        <v>38</v>
      </c>
      <c r="F182" s="8"/>
      <c r="G182" s="8">
        <v>8</v>
      </c>
      <c r="H182" s="8"/>
      <c r="I182" s="8"/>
      <c r="J182" s="8"/>
      <c r="K182" s="8"/>
      <c r="L182" s="8">
        <f t="shared" si="31"/>
        <v>46</v>
      </c>
    </row>
    <row r="183" spans="1:12" x14ac:dyDescent="0.25">
      <c r="A183" s="80" t="s">
        <v>28</v>
      </c>
      <c r="B183" s="50" t="s">
        <v>31</v>
      </c>
      <c r="C183" s="45"/>
      <c r="D183" s="45">
        <v>65</v>
      </c>
      <c r="E183" s="45"/>
      <c r="F183" s="45"/>
      <c r="G183" s="45"/>
      <c r="H183" s="45"/>
      <c r="I183" s="45"/>
      <c r="J183" s="45"/>
      <c r="K183" s="45"/>
      <c r="L183" s="45">
        <f t="shared" si="31"/>
        <v>65</v>
      </c>
    </row>
    <row r="184" spans="1:12" ht="17.25" customHeight="1" x14ac:dyDescent="0.25">
      <c r="A184" s="73"/>
      <c r="B184" s="50"/>
      <c r="C184" s="47"/>
      <c r="D184" s="47"/>
      <c r="E184" s="47"/>
      <c r="F184" s="47"/>
      <c r="G184" s="47"/>
      <c r="H184" s="47"/>
      <c r="I184" s="47"/>
      <c r="J184" s="47"/>
      <c r="K184" s="47"/>
      <c r="L184" s="47"/>
    </row>
    <row r="185" spans="1:12" ht="45.75" thickBot="1" x14ac:dyDescent="0.3">
      <c r="A185" s="30" t="s">
        <v>30</v>
      </c>
      <c r="B185" s="33" t="s">
        <v>34</v>
      </c>
      <c r="C185" s="8"/>
      <c r="D185" s="8">
        <v>32</v>
      </c>
      <c r="E185" s="8"/>
      <c r="F185" s="8"/>
      <c r="G185" s="8"/>
      <c r="H185" s="8"/>
      <c r="I185" s="8">
        <v>36</v>
      </c>
      <c r="J185" s="8">
        <v>125</v>
      </c>
      <c r="K185" s="8"/>
      <c r="L185" s="8">
        <f t="shared" si="31"/>
        <v>193</v>
      </c>
    </row>
    <row r="186" spans="1:12" ht="34.5" thickBot="1" x14ac:dyDescent="0.3">
      <c r="A186" s="30" t="s">
        <v>32</v>
      </c>
      <c r="B186" s="33" t="s">
        <v>36</v>
      </c>
      <c r="C186" s="8"/>
      <c r="D186" s="8">
        <v>37</v>
      </c>
      <c r="E186" s="8"/>
      <c r="F186" s="8"/>
      <c r="G186" s="8"/>
      <c r="H186" s="8"/>
      <c r="I186" s="8">
        <v>77</v>
      </c>
      <c r="J186" s="8">
        <v>302</v>
      </c>
      <c r="K186" s="8"/>
      <c r="L186" s="8">
        <f t="shared" si="31"/>
        <v>416</v>
      </c>
    </row>
    <row r="187" spans="1:12" ht="34.5" thickBot="1" x14ac:dyDescent="0.3">
      <c r="A187" s="30" t="s">
        <v>33</v>
      </c>
      <c r="B187" s="33" t="s">
        <v>38</v>
      </c>
      <c r="C187" s="8"/>
      <c r="D187" s="8">
        <v>94</v>
      </c>
      <c r="E187" s="8"/>
      <c r="F187" s="8"/>
      <c r="G187" s="8"/>
      <c r="H187" s="8"/>
      <c r="I187" s="8">
        <v>50</v>
      </c>
      <c r="J187" s="8">
        <v>97</v>
      </c>
      <c r="K187" s="8"/>
      <c r="L187" s="8">
        <f t="shared" si="31"/>
        <v>241</v>
      </c>
    </row>
    <row r="188" spans="1:12" ht="34.5" thickBot="1" x14ac:dyDescent="0.3">
      <c r="A188" s="30" t="s">
        <v>35</v>
      </c>
      <c r="B188" s="33" t="s">
        <v>40</v>
      </c>
      <c r="C188" s="8"/>
      <c r="D188" s="8">
        <v>64</v>
      </c>
      <c r="E188" s="8"/>
      <c r="F188" s="8"/>
      <c r="G188" s="8"/>
      <c r="H188" s="8"/>
      <c r="I188" s="8">
        <v>28</v>
      </c>
      <c r="J188" s="8">
        <v>95</v>
      </c>
      <c r="K188" s="8"/>
      <c r="L188" s="8">
        <f t="shared" si="31"/>
        <v>187</v>
      </c>
    </row>
    <row r="189" spans="1:12" ht="45.75" thickBot="1" x14ac:dyDescent="0.3">
      <c r="A189" s="30" t="s">
        <v>37</v>
      </c>
      <c r="B189" s="33" t="s">
        <v>42</v>
      </c>
      <c r="C189" s="8"/>
      <c r="D189" s="8">
        <v>39</v>
      </c>
      <c r="E189" s="8"/>
      <c r="F189" s="8"/>
      <c r="G189" s="8"/>
      <c r="H189" s="8"/>
      <c r="I189" s="8"/>
      <c r="J189" s="8">
        <v>233</v>
      </c>
      <c r="K189" s="8"/>
      <c r="L189" s="8">
        <f t="shared" si="31"/>
        <v>272</v>
      </c>
    </row>
    <row r="190" spans="1:12" ht="45.75" thickBot="1" x14ac:dyDescent="0.3">
      <c r="A190" s="30" t="s">
        <v>39</v>
      </c>
      <c r="B190" s="33" t="s">
        <v>44</v>
      </c>
      <c r="C190" s="8"/>
      <c r="D190" s="8">
        <v>78</v>
      </c>
      <c r="E190" s="8"/>
      <c r="F190" s="8"/>
      <c r="G190" s="8"/>
      <c r="H190" s="8"/>
      <c r="I190" s="8">
        <v>39</v>
      </c>
      <c r="J190" s="8">
        <v>91</v>
      </c>
      <c r="K190" s="8"/>
      <c r="L190" s="8">
        <f t="shared" si="31"/>
        <v>208</v>
      </c>
    </row>
    <row r="191" spans="1:12" ht="45.75" thickBot="1" x14ac:dyDescent="0.3">
      <c r="A191" s="30" t="s">
        <v>41</v>
      </c>
      <c r="B191" s="33" t="s">
        <v>46</v>
      </c>
      <c r="C191" s="8"/>
      <c r="D191" s="8">
        <v>78</v>
      </c>
      <c r="E191" s="8"/>
      <c r="F191" s="8"/>
      <c r="G191" s="8"/>
      <c r="H191" s="8"/>
      <c r="I191" s="8">
        <v>155</v>
      </c>
      <c r="J191" s="8">
        <v>562</v>
      </c>
      <c r="K191" s="8"/>
      <c r="L191" s="8">
        <f t="shared" si="31"/>
        <v>795</v>
      </c>
    </row>
    <row r="192" spans="1:12" x14ac:dyDescent="0.25">
      <c r="A192" s="48" t="s">
        <v>43</v>
      </c>
      <c r="B192" s="50" t="s">
        <v>48</v>
      </c>
      <c r="C192" s="45"/>
      <c r="D192" s="45">
        <v>35</v>
      </c>
      <c r="E192" s="45"/>
      <c r="F192" s="45"/>
      <c r="G192" s="45"/>
      <c r="H192" s="45"/>
      <c r="I192" s="45">
        <v>31</v>
      </c>
      <c r="J192" s="45">
        <v>228</v>
      </c>
      <c r="K192" s="45"/>
      <c r="L192" s="45">
        <f t="shared" si="31"/>
        <v>294</v>
      </c>
    </row>
    <row r="193" spans="1:12" ht="33.75" customHeight="1" thickBot="1" x14ac:dyDescent="0.3">
      <c r="A193" s="51"/>
      <c r="B193" s="50"/>
      <c r="C193" s="47"/>
      <c r="D193" s="47"/>
      <c r="E193" s="47"/>
      <c r="F193" s="47"/>
      <c r="G193" s="47"/>
      <c r="H193" s="47"/>
      <c r="I193" s="47"/>
      <c r="J193" s="47"/>
      <c r="K193" s="47"/>
      <c r="L193" s="47"/>
    </row>
    <row r="194" spans="1:12" x14ac:dyDescent="0.25">
      <c r="A194" s="48" t="s">
        <v>45</v>
      </c>
      <c r="B194" s="50" t="s">
        <v>50</v>
      </c>
      <c r="C194" s="45"/>
      <c r="D194" s="45">
        <v>33</v>
      </c>
      <c r="E194" s="45"/>
      <c r="F194" s="45"/>
      <c r="G194" s="45"/>
      <c r="H194" s="45"/>
      <c r="I194" s="45"/>
      <c r="J194" s="45">
        <v>78</v>
      </c>
      <c r="K194" s="45"/>
      <c r="L194" s="45">
        <f t="shared" si="31"/>
        <v>111</v>
      </c>
    </row>
    <row r="195" spans="1:12" ht="22.5" customHeight="1" thickBot="1" x14ac:dyDescent="0.3">
      <c r="A195" s="51"/>
      <c r="B195" s="50"/>
      <c r="C195" s="47"/>
      <c r="D195" s="47"/>
      <c r="E195" s="47"/>
      <c r="F195" s="47"/>
      <c r="G195" s="47"/>
      <c r="H195" s="47"/>
      <c r="I195" s="47"/>
      <c r="J195" s="47"/>
      <c r="K195" s="47"/>
      <c r="L195" s="47"/>
    </row>
    <row r="196" spans="1:12" x14ac:dyDescent="0.25">
      <c r="A196" s="72" t="s">
        <v>47</v>
      </c>
      <c r="B196" s="50" t="s">
        <v>52</v>
      </c>
      <c r="C196" s="45"/>
      <c r="D196" s="45">
        <v>66</v>
      </c>
      <c r="E196" s="45"/>
      <c r="F196" s="45"/>
      <c r="G196" s="45"/>
      <c r="H196" s="45"/>
      <c r="I196" s="45"/>
      <c r="J196" s="45">
        <v>103</v>
      </c>
      <c r="K196" s="45"/>
      <c r="L196" s="45">
        <f t="shared" ref="L196:L220" si="32">SUM(C196:K196)</f>
        <v>169</v>
      </c>
    </row>
    <row r="197" spans="1:12" ht="21.75" customHeight="1" x14ac:dyDescent="0.25">
      <c r="A197" s="73"/>
      <c r="B197" s="50"/>
      <c r="C197" s="47"/>
      <c r="D197" s="47"/>
      <c r="E197" s="47"/>
      <c r="F197" s="47"/>
      <c r="G197" s="47"/>
      <c r="H197" s="47"/>
      <c r="I197" s="47"/>
      <c r="J197" s="47"/>
      <c r="K197" s="47"/>
      <c r="L197" s="47"/>
    </row>
    <row r="198" spans="1:12" x14ac:dyDescent="0.25">
      <c r="A198" s="74" t="s">
        <v>49</v>
      </c>
      <c r="B198" s="52" t="s">
        <v>54</v>
      </c>
      <c r="C198" s="45"/>
      <c r="D198" s="45"/>
      <c r="E198" s="45"/>
      <c r="F198" s="45">
        <v>5</v>
      </c>
      <c r="G198" s="45"/>
      <c r="H198" s="45"/>
      <c r="I198" s="45">
        <v>47</v>
      </c>
      <c r="J198" s="45">
        <v>231</v>
      </c>
      <c r="K198" s="45"/>
      <c r="L198" s="45">
        <f t="shared" si="32"/>
        <v>283</v>
      </c>
    </row>
    <row r="199" spans="1:12" ht="32.25" customHeight="1" x14ac:dyDescent="0.25">
      <c r="A199" s="75"/>
      <c r="B199" s="52"/>
      <c r="C199" s="47"/>
      <c r="D199" s="47"/>
      <c r="E199" s="47"/>
      <c r="F199" s="47"/>
      <c r="G199" s="47"/>
      <c r="H199" s="47"/>
      <c r="I199" s="47"/>
      <c r="J199" s="47"/>
      <c r="K199" s="47"/>
      <c r="L199" s="47"/>
    </row>
    <row r="200" spans="1:12" ht="45" x14ac:dyDescent="0.25">
      <c r="A200" s="11" t="s">
        <v>51</v>
      </c>
      <c r="B200" s="31" t="s">
        <v>56</v>
      </c>
      <c r="C200" s="8"/>
      <c r="D200" s="8">
        <v>17</v>
      </c>
      <c r="E200" s="8"/>
      <c r="F200" s="8">
        <v>16</v>
      </c>
      <c r="G200" s="8"/>
      <c r="H200" s="8"/>
      <c r="I200" s="8">
        <v>40</v>
      </c>
      <c r="J200" s="8">
        <v>331</v>
      </c>
      <c r="K200" s="8"/>
      <c r="L200" s="8">
        <f t="shared" si="32"/>
        <v>404</v>
      </c>
    </row>
    <row r="201" spans="1:12" ht="34.5" thickBot="1" x14ac:dyDescent="0.3">
      <c r="A201" s="12" t="s">
        <v>53</v>
      </c>
      <c r="B201" s="31" t="s">
        <v>58</v>
      </c>
      <c r="C201" s="8"/>
      <c r="D201" s="8">
        <v>100</v>
      </c>
      <c r="E201" s="8"/>
      <c r="F201" s="8"/>
      <c r="G201" s="8"/>
      <c r="H201" s="8"/>
      <c r="I201" s="8">
        <v>29</v>
      </c>
      <c r="J201" s="8">
        <v>118</v>
      </c>
      <c r="K201" s="8"/>
      <c r="L201" s="8">
        <f t="shared" si="32"/>
        <v>247</v>
      </c>
    </row>
    <row r="202" spans="1:12" ht="57" thickBot="1" x14ac:dyDescent="0.3">
      <c r="A202" s="30" t="s">
        <v>55</v>
      </c>
      <c r="B202" s="31" t="s">
        <v>62</v>
      </c>
      <c r="C202" s="8"/>
      <c r="D202" s="8"/>
      <c r="E202" s="8"/>
      <c r="F202" s="8"/>
      <c r="G202" s="8"/>
      <c r="H202" s="8"/>
      <c r="I202" s="8">
        <v>54</v>
      </c>
      <c r="J202" s="8">
        <v>299</v>
      </c>
      <c r="K202" s="8"/>
      <c r="L202" s="8">
        <f t="shared" si="32"/>
        <v>353</v>
      </c>
    </row>
    <row r="203" spans="1:12" ht="34.5" thickBot="1" x14ac:dyDescent="0.3">
      <c r="A203" s="30" t="s">
        <v>57</v>
      </c>
      <c r="B203" s="31" t="s">
        <v>64</v>
      </c>
      <c r="C203" s="8"/>
      <c r="D203" s="8"/>
      <c r="E203" s="8"/>
      <c r="F203" s="8"/>
      <c r="G203" s="8"/>
      <c r="H203" s="8"/>
      <c r="I203" s="8">
        <v>39</v>
      </c>
      <c r="J203" s="8">
        <v>151</v>
      </c>
      <c r="K203" s="8"/>
      <c r="L203" s="8">
        <f t="shared" si="32"/>
        <v>190</v>
      </c>
    </row>
    <row r="204" spans="1:12" ht="57" thickBot="1" x14ac:dyDescent="0.3">
      <c r="A204" s="30" t="s">
        <v>59</v>
      </c>
      <c r="B204" s="31" t="s">
        <v>66</v>
      </c>
      <c r="C204" s="8"/>
      <c r="D204" s="8"/>
      <c r="E204" s="8"/>
      <c r="F204" s="8"/>
      <c r="G204" s="8"/>
      <c r="H204" s="8"/>
      <c r="I204" s="8">
        <v>59</v>
      </c>
      <c r="J204" s="8">
        <v>141</v>
      </c>
      <c r="K204" s="8"/>
      <c r="L204" s="8">
        <f t="shared" si="32"/>
        <v>200</v>
      </c>
    </row>
    <row r="205" spans="1:12" ht="57" thickBot="1" x14ac:dyDescent="0.3">
      <c r="A205" s="30" t="s">
        <v>60</v>
      </c>
      <c r="B205" s="31" t="s">
        <v>68</v>
      </c>
      <c r="C205" s="8"/>
      <c r="D205" s="8"/>
      <c r="E205" s="8"/>
      <c r="F205" s="8"/>
      <c r="G205" s="8"/>
      <c r="H205" s="8"/>
      <c r="I205" s="8">
        <v>45</v>
      </c>
      <c r="J205" s="8">
        <v>407</v>
      </c>
      <c r="K205" s="8"/>
      <c r="L205" s="8">
        <f t="shared" si="32"/>
        <v>452</v>
      </c>
    </row>
    <row r="206" spans="1:12" x14ac:dyDescent="0.25">
      <c r="A206" s="48" t="s">
        <v>61</v>
      </c>
      <c r="B206" s="52" t="s">
        <v>70</v>
      </c>
      <c r="C206" s="45"/>
      <c r="D206" s="45"/>
      <c r="E206" s="45"/>
      <c r="F206" s="45"/>
      <c r="G206" s="45"/>
      <c r="H206" s="45"/>
      <c r="I206" s="45">
        <v>104</v>
      </c>
      <c r="J206" s="45">
        <v>479</v>
      </c>
      <c r="K206" s="45"/>
      <c r="L206" s="45">
        <f t="shared" si="32"/>
        <v>583</v>
      </c>
    </row>
    <row r="207" spans="1:12" ht="33.75" customHeight="1" thickBot="1" x14ac:dyDescent="0.3">
      <c r="A207" s="51"/>
      <c r="B207" s="52"/>
      <c r="C207" s="47"/>
      <c r="D207" s="47"/>
      <c r="E207" s="47"/>
      <c r="F207" s="47"/>
      <c r="G207" s="47"/>
      <c r="H207" s="47"/>
      <c r="I207" s="47"/>
      <c r="J207" s="47"/>
      <c r="K207" s="47"/>
      <c r="L207" s="47"/>
    </row>
    <row r="208" spans="1:12" x14ac:dyDescent="0.25">
      <c r="A208" s="48" t="s">
        <v>63</v>
      </c>
      <c r="B208" s="52" t="s">
        <v>72</v>
      </c>
      <c r="C208" s="45"/>
      <c r="D208" s="45"/>
      <c r="E208" s="45"/>
      <c r="F208" s="45"/>
      <c r="G208" s="45"/>
      <c r="H208" s="45"/>
      <c r="I208" s="45">
        <v>49</v>
      </c>
      <c r="J208" s="45">
        <v>142</v>
      </c>
      <c r="K208" s="45"/>
      <c r="L208" s="45">
        <f t="shared" si="32"/>
        <v>191</v>
      </c>
    </row>
    <row r="209" spans="1:12" ht="32.25" customHeight="1" thickBot="1" x14ac:dyDescent="0.3">
      <c r="A209" s="51"/>
      <c r="B209" s="52"/>
      <c r="C209" s="47"/>
      <c r="D209" s="47"/>
      <c r="E209" s="47"/>
      <c r="F209" s="47"/>
      <c r="G209" s="47"/>
      <c r="H209" s="47"/>
      <c r="I209" s="47"/>
      <c r="J209" s="47"/>
      <c r="K209" s="47"/>
      <c r="L209" s="47"/>
    </row>
    <row r="210" spans="1:12" x14ac:dyDescent="0.25">
      <c r="A210" s="77" t="s">
        <v>65</v>
      </c>
      <c r="B210" s="52" t="s">
        <v>74</v>
      </c>
      <c r="C210" s="45"/>
      <c r="D210" s="45"/>
      <c r="E210" s="45"/>
      <c r="F210" s="45"/>
      <c r="G210" s="45"/>
      <c r="H210" s="45"/>
      <c r="I210" s="45">
        <v>56</v>
      </c>
      <c r="J210" s="45">
        <v>282</v>
      </c>
      <c r="K210" s="45"/>
      <c r="L210" s="45">
        <f t="shared" si="32"/>
        <v>338</v>
      </c>
    </row>
    <row r="211" spans="1:12" ht="32.25" customHeight="1" thickBot="1" x14ac:dyDescent="0.3">
      <c r="A211" s="78"/>
      <c r="B211" s="52"/>
      <c r="C211" s="47"/>
      <c r="D211" s="47"/>
      <c r="E211" s="47"/>
      <c r="F211" s="47"/>
      <c r="G211" s="47"/>
      <c r="H211" s="47"/>
      <c r="I211" s="47"/>
      <c r="J211" s="47"/>
      <c r="K211" s="47"/>
      <c r="L211" s="47"/>
    </row>
    <row r="212" spans="1:12" ht="45" x14ac:dyDescent="0.25">
      <c r="A212" s="11" t="s">
        <v>67</v>
      </c>
      <c r="B212" s="31" t="s">
        <v>78</v>
      </c>
      <c r="C212" s="8"/>
      <c r="D212" s="8"/>
      <c r="E212" s="8"/>
      <c r="F212" s="8"/>
      <c r="G212" s="8"/>
      <c r="H212" s="8"/>
      <c r="I212" s="8">
        <v>41</v>
      </c>
      <c r="J212" s="8">
        <v>151</v>
      </c>
      <c r="K212" s="8"/>
      <c r="L212" s="8">
        <f t="shared" si="32"/>
        <v>192</v>
      </c>
    </row>
    <row r="213" spans="1:12" ht="34.5" thickBot="1" x14ac:dyDescent="0.3">
      <c r="A213" s="30" t="s">
        <v>69</v>
      </c>
      <c r="B213" s="31" t="s">
        <v>81</v>
      </c>
      <c r="C213" s="8"/>
      <c r="D213" s="8"/>
      <c r="E213" s="8"/>
      <c r="F213" s="8"/>
      <c r="G213" s="8"/>
      <c r="H213" s="8"/>
      <c r="I213" s="8">
        <v>51</v>
      </c>
      <c r="J213" s="8">
        <v>156</v>
      </c>
      <c r="K213" s="8"/>
      <c r="L213" s="8">
        <f t="shared" si="32"/>
        <v>207</v>
      </c>
    </row>
    <row r="214" spans="1:12" ht="57" thickBot="1" x14ac:dyDescent="0.3">
      <c r="A214" s="30" t="s">
        <v>71</v>
      </c>
      <c r="B214" s="31" t="s">
        <v>83</v>
      </c>
      <c r="C214" s="8"/>
      <c r="D214" s="8"/>
      <c r="E214" s="8"/>
      <c r="F214" s="8"/>
      <c r="G214" s="8"/>
      <c r="H214" s="8"/>
      <c r="I214" s="8">
        <v>88</v>
      </c>
      <c r="J214" s="8">
        <v>579</v>
      </c>
      <c r="K214" s="8"/>
      <c r="L214" s="8">
        <f t="shared" si="32"/>
        <v>667</v>
      </c>
    </row>
    <row r="215" spans="1:12" ht="45.75" thickBot="1" x14ac:dyDescent="0.3">
      <c r="A215" s="30" t="s">
        <v>73</v>
      </c>
      <c r="B215" s="31" t="s">
        <v>86</v>
      </c>
      <c r="C215" s="8"/>
      <c r="D215" s="8"/>
      <c r="E215" s="8"/>
      <c r="F215" s="8"/>
      <c r="G215" s="8"/>
      <c r="H215" s="8"/>
      <c r="I215" s="8">
        <v>62</v>
      </c>
      <c r="J215" s="8">
        <v>322</v>
      </c>
      <c r="K215" s="8"/>
      <c r="L215" s="8">
        <f t="shared" si="32"/>
        <v>384</v>
      </c>
    </row>
    <row r="216" spans="1:12" ht="45.75" thickBot="1" x14ac:dyDescent="0.3">
      <c r="A216" s="30" t="s">
        <v>75</v>
      </c>
      <c r="B216" s="31" t="s">
        <v>88</v>
      </c>
      <c r="C216" s="8"/>
      <c r="D216" s="8"/>
      <c r="E216" s="8"/>
      <c r="F216" s="8"/>
      <c r="G216" s="8"/>
      <c r="H216" s="8"/>
      <c r="I216" s="8">
        <v>52</v>
      </c>
      <c r="J216" s="8">
        <v>83</v>
      </c>
      <c r="K216" s="8"/>
      <c r="L216" s="8">
        <f t="shared" si="32"/>
        <v>135</v>
      </c>
    </row>
    <row r="217" spans="1:12" ht="57" thickBot="1" x14ac:dyDescent="0.3">
      <c r="A217" s="30" t="s">
        <v>76</v>
      </c>
      <c r="B217" s="31" t="s">
        <v>90</v>
      </c>
      <c r="C217" s="8"/>
      <c r="D217" s="8">
        <v>31</v>
      </c>
      <c r="E217" s="8"/>
      <c r="F217" s="8"/>
      <c r="G217" s="8"/>
      <c r="H217" s="8"/>
      <c r="I217" s="8">
        <v>21</v>
      </c>
      <c r="J217" s="8">
        <v>190</v>
      </c>
      <c r="K217" s="8"/>
      <c r="L217" s="8">
        <f t="shared" si="32"/>
        <v>242</v>
      </c>
    </row>
    <row r="218" spans="1:12" ht="34.5" thickBot="1" x14ac:dyDescent="0.3">
      <c r="A218" s="30" t="s">
        <v>77</v>
      </c>
      <c r="B218" s="31" t="s">
        <v>92</v>
      </c>
      <c r="C218" s="8"/>
      <c r="D218" s="8"/>
      <c r="E218" s="8"/>
      <c r="F218" s="8"/>
      <c r="G218" s="8"/>
      <c r="H218" s="8"/>
      <c r="I218" s="8">
        <v>33</v>
      </c>
      <c r="J218" s="8">
        <v>202</v>
      </c>
      <c r="K218" s="8"/>
      <c r="L218" s="8">
        <f t="shared" si="32"/>
        <v>235</v>
      </c>
    </row>
    <row r="219" spans="1:12" ht="45.75" thickBot="1" x14ac:dyDescent="0.3">
      <c r="A219" s="30" t="s">
        <v>79</v>
      </c>
      <c r="B219" s="31" t="s">
        <v>94</v>
      </c>
      <c r="C219" s="8"/>
      <c r="D219" s="8"/>
      <c r="E219" s="8"/>
      <c r="F219" s="8"/>
      <c r="G219" s="8"/>
      <c r="H219" s="8"/>
      <c r="I219" s="8">
        <v>118</v>
      </c>
      <c r="J219" s="8">
        <v>280</v>
      </c>
      <c r="K219" s="8"/>
      <c r="L219" s="8">
        <f t="shared" si="32"/>
        <v>398</v>
      </c>
    </row>
    <row r="220" spans="1:12" x14ac:dyDescent="0.25">
      <c r="A220" s="48" t="s">
        <v>80</v>
      </c>
      <c r="B220" s="52" t="s">
        <v>97</v>
      </c>
      <c r="C220" s="45"/>
      <c r="D220" s="45">
        <v>69</v>
      </c>
      <c r="E220" s="45"/>
      <c r="F220" s="45"/>
      <c r="G220" s="45"/>
      <c r="H220" s="45"/>
      <c r="I220" s="45">
        <v>48</v>
      </c>
      <c r="J220" s="45">
        <v>190</v>
      </c>
      <c r="K220" s="45"/>
      <c r="L220" s="45">
        <f t="shared" si="32"/>
        <v>307</v>
      </c>
    </row>
    <row r="221" spans="1:12" ht="45" customHeight="1" thickBot="1" x14ac:dyDescent="0.3">
      <c r="A221" s="51"/>
      <c r="B221" s="52"/>
      <c r="C221" s="47"/>
      <c r="D221" s="47"/>
      <c r="E221" s="47"/>
      <c r="F221" s="47"/>
      <c r="G221" s="47"/>
      <c r="H221" s="47"/>
      <c r="I221" s="47"/>
      <c r="J221" s="47"/>
      <c r="K221" s="47"/>
      <c r="L221" s="47"/>
    </row>
    <row r="222" spans="1:12" x14ac:dyDescent="0.25">
      <c r="A222" s="48" t="s">
        <v>82</v>
      </c>
      <c r="B222" s="52" t="s">
        <v>99</v>
      </c>
      <c r="C222" s="45"/>
      <c r="D222" s="45"/>
      <c r="E222" s="45"/>
      <c r="F222" s="45"/>
      <c r="G222" s="45"/>
      <c r="H222" s="45"/>
      <c r="I222" s="45">
        <v>33</v>
      </c>
      <c r="J222" s="45">
        <v>208</v>
      </c>
      <c r="K222" s="45"/>
      <c r="L222" s="45">
        <f t="shared" ref="L222:L249" si="33">SUM(C222:K222)</f>
        <v>241</v>
      </c>
    </row>
    <row r="223" spans="1:12" ht="40.5" customHeight="1" thickBot="1" x14ac:dyDescent="0.3">
      <c r="A223" s="51"/>
      <c r="B223" s="52"/>
      <c r="C223" s="47"/>
      <c r="D223" s="47"/>
      <c r="E223" s="47"/>
      <c r="F223" s="47"/>
      <c r="G223" s="47"/>
      <c r="H223" s="47"/>
      <c r="I223" s="47"/>
      <c r="J223" s="47"/>
      <c r="K223" s="47"/>
      <c r="L223" s="47"/>
    </row>
    <row r="224" spans="1:12" x14ac:dyDescent="0.25">
      <c r="A224" s="48" t="s">
        <v>84</v>
      </c>
      <c r="B224" s="52" t="s">
        <v>101</v>
      </c>
      <c r="C224" s="45"/>
      <c r="D224" s="45"/>
      <c r="E224" s="45"/>
      <c r="F224" s="45"/>
      <c r="G224" s="45"/>
      <c r="H224" s="45"/>
      <c r="I224" s="45">
        <v>39</v>
      </c>
      <c r="J224" s="45">
        <v>150</v>
      </c>
      <c r="K224" s="45"/>
      <c r="L224" s="45">
        <f t="shared" si="33"/>
        <v>189</v>
      </c>
    </row>
    <row r="225" spans="1:12" ht="33" customHeight="1" thickBot="1" x14ac:dyDescent="0.3">
      <c r="A225" s="51"/>
      <c r="B225" s="52"/>
      <c r="C225" s="47"/>
      <c r="D225" s="47"/>
      <c r="E225" s="47"/>
      <c r="F225" s="47"/>
      <c r="G225" s="47"/>
      <c r="H225" s="47"/>
      <c r="I225" s="47"/>
      <c r="J225" s="47"/>
      <c r="K225" s="47"/>
      <c r="L225" s="47"/>
    </row>
    <row r="226" spans="1:12" x14ac:dyDescent="0.25">
      <c r="A226" s="48" t="s">
        <v>85</v>
      </c>
      <c r="B226" s="52" t="s">
        <v>103</v>
      </c>
      <c r="C226" s="45"/>
      <c r="D226" s="45"/>
      <c r="E226" s="45"/>
      <c r="F226" s="45"/>
      <c r="G226" s="45"/>
      <c r="H226" s="45"/>
      <c r="I226" s="45">
        <v>34</v>
      </c>
      <c r="J226" s="45">
        <v>201</v>
      </c>
      <c r="K226" s="45"/>
      <c r="L226" s="45">
        <f t="shared" si="33"/>
        <v>235</v>
      </c>
    </row>
    <row r="227" spans="1:12" ht="30.75" customHeight="1" x14ac:dyDescent="0.25">
      <c r="A227" s="53"/>
      <c r="B227" s="52"/>
      <c r="C227" s="47"/>
      <c r="D227" s="47"/>
      <c r="E227" s="47"/>
      <c r="F227" s="47"/>
      <c r="G227" s="47"/>
      <c r="H227" s="47"/>
      <c r="I227" s="47"/>
      <c r="J227" s="47"/>
      <c r="K227" s="47"/>
      <c r="L227" s="47"/>
    </row>
    <row r="228" spans="1:12" ht="33.75" x14ac:dyDescent="0.25">
      <c r="A228" s="11" t="s">
        <v>87</v>
      </c>
      <c r="B228" s="31" t="s">
        <v>105</v>
      </c>
      <c r="C228" s="8"/>
      <c r="D228" s="8">
        <v>12</v>
      </c>
      <c r="E228" s="8"/>
      <c r="F228" s="8"/>
      <c r="G228" s="8"/>
      <c r="H228" s="8"/>
      <c r="I228" s="8">
        <v>23</v>
      </c>
      <c r="J228" s="8">
        <v>123</v>
      </c>
      <c r="K228" s="8"/>
      <c r="L228" s="8">
        <f t="shared" si="33"/>
        <v>158</v>
      </c>
    </row>
    <row r="229" spans="1:12" ht="57" thickBot="1" x14ac:dyDescent="0.3">
      <c r="A229" s="30" t="s">
        <v>89</v>
      </c>
      <c r="B229" s="31" t="s">
        <v>107</v>
      </c>
      <c r="C229" s="8"/>
      <c r="D229" s="8"/>
      <c r="E229" s="8"/>
      <c r="F229" s="8"/>
      <c r="G229" s="8"/>
      <c r="H229" s="8"/>
      <c r="I229" s="8">
        <v>66</v>
      </c>
      <c r="J229" s="8">
        <v>353</v>
      </c>
      <c r="K229" s="8"/>
      <c r="L229" s="8">
        <f t="shared" si="33"/>
        <v>419</v>
      </c>
    </row>
    <row r="230" spans="1:12" ht="45.75" thickBot="1" x14ac:dyDescent="0.3">
      <c r="A230" s="30" t="s">
        <v>91</v>
      </c>
      <c r="B230" s="31" t="s">
        <v>109</v>
      </c>
      <c r="C230" s="8"/>
      <c r="D230" s="8"/>
      <c r="E230" s="8"/>
      <c r="F230" s="8"/>
      <c r="G230" s="8"/>
      <c r="H230" s="8"/>
      <c r="I230" s="8">
        <v>35</v>
      </c>
      <c r="J230" s="8">
        <v>208</v>
      </c>
      <c r="K230" s="8"/>
      <c r="L230" s="8">
        <f t="shared" si="33"/>
        <v>243</v>
      </c>
    </row>
    <row r="231" spans="1:12" ht="57" thickBot="1" x14ac:dyDescent="0.3">
      <c r="A231" s="30" t="s">
        <v>93</v>
      </c>
      <c r="B231" s="31" t="s">
        <v>111</v>
      </c>
      <c r="C231" s="8"/>
      <c r="D231" s="8"/>
      <c r="E231" s="8"/>
      <c r="F231" s="8"/>
      <c r="G231" s="8"/>
      <c r="H231" s="8"/>
      <c r="I231" s="8">
        <v>58</v>
      </c>
      <c r="J231" s="8">
        <v>392</v>
      </c>
      <c r="K231" s="8"/>
      <c r="L231" s="8">
        <f t="shared" si="33"/>
        <v>450</v>
      </c>
    </row>
    <row r="232" spans="1:12" ht="57" thickBot="1" x14ac:dyDescent="0.3">
      <c r="A232" s="30" t="s">
        <v>95</v>
      </c>
      <c r="B232" s="31" t="s">
        <v>113</v>
      </c>
      <c r="C232" s="8"/>
      <c r="D232" s="8"/>
      <c r="E232" s="8"/>
      <c r="F232" s="8"/>
      <c r="G232" s="8"/>
      <c r="H232" s="8"/>
      <c r="I232" s="8">
        <v>62</v>
      </c>
      <c r="J232" s="8">
        <v>154</v>
      </c>
      <c r="K232" s="8"/>
      <c r="L232" s="8">
        <f t="shared" si="33"/>
        <v>216</v>
      </c>
    </row>
    <row r="233" spans="1:12" ht="34.5" thickBot="1" x14ac:dyDescent="0.3">
      <c r="A233" s="30" t="s">
        <v>96</v>
      </c>
      <c r="B233" s="31" t="s">
        <v>115</v>
      </c>
      <c r="C233" s="8"/>
      <c r="D233" s="8"/>
      <c r="E233" s="8"/>
      <c r="F233" s="8"/>
      <c r="G233" s="8"/>
      <c r="H233" s="8"/>
      <c r="I233" s="8">
        <v>39</v>
      </c>
      <c r="J233" s="8">
        <v>164</v>
      </c>
      <c r="K233" s="8"/>
      <c r="L233" s="8">
        <f t="shared" si="33"/>
        <v>203</v>
      </c>
    </row>
    <row r="234" spans="1:12" ht="34.5" thickBot="1" x14ac:dyDescent="0.3">
      <c r="A234" s="30" t="s">
        <v>98</v>
      </c>
      <c r="B234" s="31" t="s">
        <v>116</v>
      </c>
      <c r="C234" s="8"/>
      <c r="D234" s="8"/>
      <c r="E234" s="8"/>
      <c r="F234" s="8"/>
      <c r="G234" s="8"/>
      <c r="H234" s="8"/>
      <c r="I234" s="8">
        <v>20</v>
      </c>
      <c r="J234" s="8">
        <v>76</v>
      </c>
      <c r="K234" s="8"/>
      <c r="L234" s="8">
        <f t="shared" si="33"/>
        <v>96</v>
      </c>
    </row>
    <row r="235" spans="1:12" x14ac:dyDescent="0.25">
      <c r="A235" s="48" t="s">
        <v>100</v>
      </c>
      <c r="B235" s="52" t="s">
        <v>119</v>
      </c>
      <c r="C235" s="45"/>
      <c r="D235" s="45"/>
      <c r="E235" s="45"/>
      <c r="F235" s="45"/>
      <c r="G235" s="45"/>
      <c r="H235" s="45"/>
      <c r="I235" s="45">
        <v>35</v>
      </c>
      <c r="J235" s="45">
        <v>152</v>
      </c>
      <c r="K235" s="45"/>
      <c r="L235" s="45">
        <f t="shared" si="33"/>
        <v>187</v>
      </c>
    </row>
    <row r="236" spans="1:12" ht="28.5" customHeight="1" thickBot="1" x14ac:dyDescent="0.3">
      <c r="A236" s="51"/>
      <c r="B236" s="52"/>
      <c r="C236" s="47"/>
      <c r="D236" s="47"/>
      <c r="E236" s="47"/>
      <c r="F236" s="47"/>
      <c r="G236" s="47"/>
      <c r="H236" s="47"/>
      <c r="I236" s="47"/>
      <c r="J236" s="47"/>
      <c r="K236" s="47"/>
      <c r="L236" s="47"/>
    </row>
    <row r="237" spans="1:12" x14ac:dyDescent="0.25">
      <c r="A237" s="48" t="s">
        <v>102</v>
      </c>
      <c r="B237" s="52" t="s">
        <v>122</v>
      </c>
      <c r="C237" s="45"/>
      <c r="D237" s="45"/>
      <c r="E237" s="45"/>
      <c r="F237" s="45"/>
      <c r="G237" s="45"/>
      <c r="H237" s="45"/>
      <c r="I237" s="45">
        <v>24</v>
      </c>
      <c r="J237" s="45">
        <v>118</v>
      </c>
      <c r="K237" s="45"/>
      <c r="L237" s="45">
        <f t="shared" si="33"/>
        <v>142</v>
      </c>
    </row>
    <row r="238" spans="1:12" ht="42.75" customHeight="1" thickBot="1" x14ac:dyDescent="0.3">
      <c r="A238" s="51"/>
      <c r="B238" s="52"/>
      <c r="C238" s="47"/>
      <c r="D238" s="47"/>
      <c r="E238" s="47"/>
      <c r="F238" s="47"/>
      <c r="G238" s="47"/>
      <c r="H238" s="47"/>
      <c r="I238" s="47"/>
      <c r="J238" s="47"/>
      <c r="K238" s="47"/>
      <c r="L238" s="47"/>
    </row>
    <row r="239" spans="1:12" x14ac:dyDescent="0.25">
      <c r="A239" s="74" t="s">
        <v>104</v>
      </c>
      <c r="B239" s="52" t="s">
        <v>124</v>
      </c>
      <c r="C239" s="45"/>
      <c r="D239" s="45">
        <v>60</v>
      </c>
      <c r="E239" s="45"/>
      <c r="F239" s="45"/>
      <c r="G239" s="45"/>
      <c r="H239" s="45"/>
      <c r="I239" s="45">
        <v>18</v>
      </c>
      <c r="J239" s="45">
        <v>16</v>
      </c>
      <c r="K239" s="45"/>
      <c r="L239" s="45">
        <f t="shared" si="33"/>
        <v>94</v>
      </c>
    </row>
    <row r="240" spans="1:12" ht="33" customHeight="1" thickBot="1" x14ac:dyDescent="0.3">
      <c r="A240" s="75"/>
      <c r="B240" s="52"/>
      <c r="C240" s="47"/>
      <c r="D240" s="47"/>
      <c r="E240" s="47"/>
      <c r="F240" s="47"/>
      <c r="G240" s="47"/>
      <c r="H240" s="47"/>
      <c r="I240" s="47"/>
      <c r="J240" s="47"/>
      <c r="K240" s="47"/>
      <c r="L240" s="47"/>
    </row>
    <row r="241" spans="1:12" x14ac:dyDescent="0.25">
      <c r="A241" s="48" t="s">
        <v>106</v>
      </c>
      <c r="B241" s="52" t="s">
        <v>127</v>
      </c>
      <c r="C241" s="45"/>
      <c r="D241" s="45">
        <v>32</v>
      </c>
      <c r="E241" s="45"/>
      <c r="F241" s="45"/>
      <c r="G241" s="45"/>
      <c r="H241" s="45"/>
      <c r="I241" s="45">
        <v>64</v>
      </c>
      <c r="J241" s="45">
        <v>221</v>
      </c>
      <c r="K241" s="45"/>
      <c r="L241" s="45">
        <f t="shared" si="33"/>
        <v>317</v>
      </c>
    </row>
    <row r="242" spans="1:12" ht="36" customHeight="1" x14ac:dyDescent="0.25">
      <c r="A242" s="49"/>
      <c r="B242" s="52"/>
      <c r="C242" s="47"/>
      <c r="D242" s="47"/>
      <c r="E242" s="47"/>
      <c r="F242" s="47"/>
      <c r="G242" s="47"/>
      <c r="H242" s="47"/>
      <c r="I242" s="47"/>
      <c r="J242" s="47"/>
      <c r="K242" s="47"/>
      <c r="L242" s="47"/>
    </row>
    <row r="243" spans="1:12" ht="45" x14ac:dyDescent="0.25">
      <c r="A243" s="11" t="s">
        <v>108</v>
      </c>
      <c r="B243" s="31" t="s">
        <v>129</v>
      </c>
      <c r="C243" s="8"/>
      <c r="D243" s="8"/>
      <c r="E243" s="8"/>
      <c r="F243" s="8"/>
      <c r="G243" s="8"/>
      <c r="H243" s="8"/>
      <c r="I243" s="8">
        <v>32</v>
      </c>
      <c r="J243" s="8">
        <v>149</v>
      </c>
      <c r="K243" s="8"/>
      <c r="L243" s="8">
        <f t="shared" si="33"/>
        <v>181</v>
      </c>
    </row>
    <row r="244" spans="1:12" ht="45.75" thickBot="1" x14ac:dyDescent="0.3">
      <c r="A244" s="30" t="s">
        <v>110</v>
      </c>
      <c r="B244" s="31" t="s">
        <v>131</v>
      </c>
      <c r="C244" s="8"/>
      <c r="D244" s="8"/>
      <c r="E244" s="8"/>
      <c r="F244" s="8"/>
      <c r="G244" s="8"/>
      <c r="H244" s="8"/>
      <c r="I244" s="8">
        <v>38</v>
      </c>
      <c r="J244" s="8">
        <v>131</v>
      </c>
      <c r="K244" s="8"/>
      <c r="L244" s="8">
        <f t="shared" si="33"/>
        <v>169</v>
      </c>
    </row>
    <row r="245" spans="1:12" x14ac:dyDescent="0.25">
      <c r="A245" s="48" t="s">
        <v>112</v>
      </c>
      <c r="B245" s="52" t="s">
        <v>133</v>
      </c>
      <c r="C245" s="45"/>
      <c r="D245" s="45"/>
      <c r="E245" s="45"/>
      <c r="F245" s="45"/>
      <c r="G245" s="45"/>
      <c r="H245" s="45"/>
      <c r="I245" s="45">
        <v>35</v>
      </c>
      <c r="J245" s="45">
        <v>153</v>
      </c>
      <c r="K245" s="45"/>
      <c r="L245" s="45">
        <f t="shared" si="33"/>
        <v>188</v>
      </c>
    </row>
    <row r="246" spans="1:12" ht="20.25" customHeight="1" thickBot="1" x14ac:dyDescent="0.3">
      <c r="A246" s="51"/>
      <c r="B246" s="52"/>
      <c r="C246" s="47"/>
      <c r="D246" s="47"/>
      <c r="E246" s="47"/>
      <c r="F246" s="47"/>
      <c r="G246" s="47"/>
      <c r="H246" s="47"/>
      <c r="I246" s="47"/>
      <c r="J246" s="47"/>
      <c r="K246" s="47"/>
      <c r="L246" s="47"/>
    </row>
    <row r="247" spans="1:12" x14ac:dyDescent="0.25">
      <c r="A247" s="48" t="s">
        <v>114</v>
      </c>
      <c r="B247" s="52" t="s">
        <v>135</v>
      </c>
      <c r="C247" s="45"/>
      <c r="D247" s="45">
        <v>13</v>
      </c>
      <c r="E247" s="45"/>
      <c r="F247" s="45"/>
      <c r="G247" s="45"/>
      <c r="H247" s="45"/>
      <c r="I247" s="45">
        <v>31</v>
      </c>
      <c r="J247" s="45">
        <v>140</v>
      </c>
      <c r="K247" s="45"/>
      <c r="L247" s="45">
        <f t="shared" si="33"/>
        <v>184</v>
      </c>
    </row>
    <row r="248" spans="1:12" ht="33" customHeight="1" thickBot="1" x14ac:dyDescent="0.3">
      <c r="A248" s="51"/>
      <c r="B248" s="52"/>
      <c r="C248" s="47"/>
      <c r="D248" s="47"/>
      <c r="E248" s="47"/>
      <c r="F248" s="47"/>
      <c r="G248" s="47"/>
      <c r="H248" s="47"/>
      <c r="I248" s="47"/>
      <c r="J248" s="47"/>
      <c r="K248" s="47"/>
      <c r="L248" s="47"/>
    </row>
    <row r="249" spans="1:12" x14ac:dyDescent="0.25">
      <c r="A249" s="48" t="s">
        <v>211</v>
      </c>
      <c r="B249" s="52" t="s">
        <v>137</v>
      </c>
      <c r="C249" s="45"/>
      <c r="D249" s="45"/>
      <c r="E249" s="45"/>
      <c r="F249" s="45"/>
      <c r="G249" s="45"/>
      <c r="H249" s="45"/>
      <c r="I249" s="45">
        <v>14</v>
      </c>
      <c r="J249" s="45">
        <v>96</v>
      </c>
      <c r="K249" s="45"/>
      <c r="L249" s="45">
        <f t="shared" si="33"/>
        <v>110</v>
      </c>
    </row>
    <row r="250" spans="1:12" ht="21.75" customHeight="1" thickBot="1" x14ac:dyDescent="0.3">
      <c r="A250" s="51"/>
      <c r="B250" s="52"/>
      <c r="C250" s="47"/>
      <c r="D250" s="47"/>
      <c r="E250" s="47"/>
      <c r="F250" s="47"/>
      <c r="G250" s="47"/>
      <c r="H250" s="47"/>
      <c r="I250" s="47"/>
      <c r="J250" s="47"/>
      <c r="K250" s="47"/>
      <c r="L250" s="47"/>
    </row>
    <row r="251" spans="1:12" ht="34.5" thickBot="1" x14ac:dyDescent="0.3">
      <c r="A251" s="30" t="s">
        <v>117</v>
      </c>
      <c r="B251" s="31" t="s">
        <v>139</v>
      </c>
      <c r="C251" s="8"/>
      <c r="D251" s="8"/>
      <c r="E251" s="8"/>
      <c r="F251" s="8"/>
      <c r="G251" s="8"/>
      <c r="H251" s="8"/>
      <c r="I251" s="8">
        <v>58</v>
      </c>
      <c r="J251" s="8">
        <v>229</v>
      </c>
      <c r="K251" s="8"/>
      <c r="L251" s="8">
        <f t="shared" ref="L251:L278" si="34">SUM(C251:K251)</f>
        <v>287</v>
      </c>
    </row>
    <row r="252" spans="1:12" x14ac:dyDescent="0.25">
      <c r="A252" s="48" t="s">
        <v>118</v>
      </c>
      <c r="B252" s="52" t="s">
        <v>141</v>
      </c>
      <c r="C252" s="45"/>
      <c r="D252" s="45"/>
      <c r="E252" s="45"/>
      <c r="F252" s="45"/>
      <c r="G252" s="45"/>
      <c r="H252" s="45"/>
      <c r="I252" s="45"/>
      <c r="J252" s="45">
        <v>130</v>
      </c>
      <c r="K252" s="45"/>
      <c r="L252" s="45">
        <f t="shared" si="34"/>
        <v>130</v>
      </c>
    </row>
    <row r="253" spans="1:12" ht="21" customHeight="1" thickBot="1" x14ac:dyDescent="0.3">
      <c r="A253" s="51"/>
      <c r="B253" s="52"/>
      <c r="C253" s="47"/>
      <c r="D253" s="47"/>
      <c r="E253" s="47"/>
      <c r="F253" s="47"/>
      <c r="G253" s="47"/>
      <c r="H253" s="47"/>
      <c r="I253" s="47"/>
      <c r="J253" s="47"/>
      <c r="K253" s="47"/>
      <c r="L253" s="47"/>
    </row>
    <row r="254" spans="1:12" x14ac:dyDescent="0.25">
      <c r="A254" s="48" t="s">
        <v>120</v>
      </c>
      <c r="B254" s="52" t="s">
        <v>143</v>
      </c>
      <c r="C254" s="45"/>
      <c r="D254" s="45"/>
      <c r="E254" s="45"/>
      <c r="F254" s="45"/>
      <c r="G254" s="45"/>
      <c r="H254" s="45"/>
      <c r="I254" s="45">
        <v>23</v>
      </c>
      <c r="J254" s="45">
        <v>139</v>
      </c>
      <c r="K254" s="45">
        <v>15</v>
      </c>
      <c r="L254" s="45">
        <f t="shared" si="34"/>
        <v>177</v>
      </c>
    </row>
    <row r="255" spans="1:12" ht="21" customHeight="1" thickBot="1" x14ac:dyDescent="0.3">
      <c r="A255" s="51"/>
      <c r="B255" s="52"/>
      <c r="C255" s="47"/>
      <c r="D255" s="47"/>
      <c r="E255" s="47"/>
      <c r="F255" s="47"/>
      <c r="G255" s="47"/>
      <c r="H255" s="47"/>
      <c r="I255" s="47"/>
      <c r="J255" s="47"/>
      <c r="K255" s="47"/>
      <c r="L255" s="47"/>
    </row>
    <row r="256" spans="1:12" x14ac:dyDescent="0.25">
      <c r="A256" s="48" t="s">
        <v>121</v>
      </c>
      <c r="B256" s="52" t="s">
        <v>145</v>
      </c>
      <c r="C256" s="45"/>
      <c r="D256" s="45"/>
      <c r="E256" s="45"/>
      <c r="F256" s="45"/>
      <c r="G256" s="45"/>
      <c r="H256" s="45"/>
      <c r="I256" s="45">
        <v>35</v>
      </c>
      <c r="J256" s="45">
        <v>204</v>
      </c>
      <c r="K256" s="45"/>
      <c r="L256" s="45">
        <f t="shared" si="34"/>
        <v>239</v>
      </c>
    </row>
    <row r="257" spans="1:12" ht="45" customHeight="1" thickBot="1" x14ac:dyDescent="0.3">
      <c r="A257" s="51"/>
      <c r="B257" s="52"/>
      <c r="C257" s="47"/>
      <c r="D257" s="47"/>
      <c r="E257" s="47"/>
      <c r="F257" s="47"/>
      <c r="G257" s="47"/>
      <c r="H257" s="47"/>
      <c r="I257" s="47"/>
      <c r="J257" s="47"/>
      <c r="K257" s="47"/>
      <c r="L257" s="47"/>
    </row>
    <row r="258" spans="1:12" x14ac:dyDescent="0.25">
      <c r="A258" s="48" t="s">
        <v>209</v>
      </c>
      <c r="B258" s="52" t="s">
        <v>146</v>
      </c>
      <c r="C258" s="45"/>
      <c r="D258" s="45"/>
      <c r="E258" s="45"/>
      <c r="F258" s="45">
        <v>13</v>
      </c>
      <c r="G258" s="45"/>
      <c r="H258" s="45"/>
      <c r="I258" s="45">
        <v>67</v>
      </c>
      <c r="J258" s="45">
        <v>254</v>
      </c>
      <c r="K258" s="45">
        <v>24</v>
      </c>
      <c r="L258" s="45">
        <f t="shared" si="34"/>
        <v>358</v>
      </c>
    </row>
    <row r="259" spans="1:12" ht="27" customHeight="1" x14ac:dyDescent="0.25">
      <c r="A259" s="53"/>
      <c r="B259" s="52"/>
      <c r="C259" s="47"/>
      <c r="D259" s="47"/>
      <c r="E259" s="47"/>
      <c r="F259" s="47"/>
      <c r="G259" s="47"/>
      <c r="H259" s="47"/>
      <c r="I259" s="47"/>
      <c r="J259" s="47"/>
      <c r="K259" s="47"/>
      <c r="L259" s="47"/>
    </row>
    <row r="260" spans="1:12" ht="45.75" thickBot="1" x14ac:dyDescent="0.3">
      <c r="A260" s="30" t="s">
        <v>123</v>
      </c>
      <c r="B260" s="31" t="s">
        <v>147</v>
      </c>
      <c r="C260" s="8"/>
      <c r="D260" s="8">
        <v>17</v>
      </c>
      <c r="E260" s="8"/>
      <c r="F260" s="8"/>
      <c r="G260" s="8"/>
      <c r="H260" s="8"/>
      <c r="I260" s="8">
        <v>85</v>
      </c>
      <c r="J260" s="8">
        <v>339</v>
      </c>
      <c r="K260" s="8"/>
      <c r="L260" s="8">
        <f t="shared" si="34"/>
        <v>441</v>
      </c>
    </row>
    <row r="261" spans="1:12" ht="34.5" thickBot="1" x14ac:dyDescent="0.3">
      <c r="A261" s="30" t="s">
        <v>125</v>
      </c>
      <c r="B261" s="31" t="s">
        <v>148</v>
      </c>
      <c r="C261" s="8"/>
      <c r="D261" s="8"/>
      <c r="E261" s="8"/>
      <c r="F261" s="8"/>
      <c r="G261" s="8"/>
      <c r="H261" s="8"/>
      <c r="I261" s="8">
        <v>169</v>
      </c>
      <c r="J261" s="8">
        <v>439</v>
      </c>
      <c r="K261" s="8"/>
      <c r="L261" s="8">
        <f t="shared" si="34"/>
        <v>608</v>
      </c>
    </row>
    <row r="262" spans="1:12" ht="57" thickBot="1" x14ac:dyDescent="0.3">
      <c r="A262" s="30" t="s">
        <v>126</v>
      </c>
      <c r="B262" s="31" t="s">
        <v>149</v>
      </c>
      <c r="C262" s="8"/>
      <c r="D262" s="8"/>
      <c r="E262" s="8"/>
      <c r="F262" s="8"/>
      <c r="G262" s="8"/>
      <c r="H262" s="8"/>
      <c r="I262" s="8">
        <v>101</v>
      </c>
      <c r="J262" s="8">
        <v>362</v>
      </c>
      <c r="K262" s="8"/>
      <c r="L262" s="8">
        <f t="shared" si="34"/>
        <v>463</v>
      </c>
    </row>
    <row r="263" spans="1:12" ht="45.75" thickBot="1" x14ac:dyDescent="0.3">
      <c r="A263" s="30" t="s">
        <v>128</v>
      </c>
      <c r="B263" s="31" t="s">
        <v>150</v>
      </c>
      <c r="C263" s="8"/>
      <c r="D263" s="8"/>
      <c r="E263" s="8"/>
      <c r="F263" s="8"/>
      <c r="G263" s="8"/>
      <c r="H263" s="8"/>
      <c r="I263" s="8">
        <v>32</v>
      </c>
      <c r="J263" s="8">
        <v>149</v>
      </c>
      <c r="K263" s="8"/>
      <c r="L263" s="8">
        <f t="shared" si="34"/>
        <v>181</v>
      </c>
    </row>
    <row r="264" spans="1:12" ht="45.75" thickBot="1" x14ac:dyDescent="0.3">
      <c r="A264" s="30" t="s">
        <v>130</v>
      </c>
      <c r="B264" s="31" t="s">
        <v>151</v>
      </c>
      <c r="C264" s="8"/>
      <c r="D264" s="8"/>
      <c r="E264" s="8"/>
      <c r="F264" s="8"/>
      <c r="G264" s="8"/>
      <c r="H264" s="8"/>
      <c r="I264" s="8">
        <v>56</v>
      </c>
      <c r="J264" s="8">
        <v>144</v>
      </c>
      <c r="K264" s="8"/>
      <c r="L264" s="8">
        <f t="shared" si="34"/>
        <v>200</v>
      </c>
    </row>
    <row r="265" spans="1:12" ht="45.75" thickBot="1" x14ac:dyDescent="0.3">
      <c r="A265" s="30" t="s">
        <v>132</v>
      </c>
      <c r="B265" s="31" t="s">
        <v>152</v>
      </c>
      <c r="C265" s="8"/>
      <c r="D265" s="8"/>
      <c r="E265" s="8"/>
      <c r="F265" s="8"/>
      <c r="G265" s="8"/>
      <c r="H265" s="8"/>
      <c r="I265" s="8">
        <v>45</v>
      </c>
      <c r="J265" s="8">
        <v>136</v>
      </c>
      <c r="K265" s="8"/>
      <c r="L265" s="8">
        <f t="shared" si="34"/>
        <v>181</v>
      </c>
    </row>
    <row r="266" spans="1:12" ht="45.75" thickBot="1" x14ac:dyDescent="0.3">
      <c r="A266" s="30" t="s">
        <v>210</v>
      </c>
      <c r="B266" s="31" t="s">
        <v>153</v>
      </c>
      <c r="C266" s="8"/>
      <c r="D266" s="8">
        <v>56</v>
      </c>
      <c r="E266" s="8"/>
      <c r="F266" s="8"/>
      <c r="G266" s="8"/>
      <c r="H266" s="8"/>
      <c r="I266" s="8">
        <v>51</v>
      </c>
      <c r="J266" s="8">
        <v>346</v>
      </c>
      <c r="K266" s="8"/>
      <c r="L266" s="8">
        <f t="shared" si="34"/>
        <v>453</v>
      </c>
    </row>
    <row r="267" spans="1:12" x14ac:dyDescent="0.25">
      <c r="A267" s="48" t="s">
        <v>134</v>
      </c>
      <c r="B267" s="52" t="s">
        <v>154</v>
      </c>
      <c r="C267" s="45"/>
      <c r="D267" s="45"/>
      <c r="E267" s="45"/>
      <c r="F267" s="45"/>
      <c r="G267" s="45"/>
      <c r="H267" s="45"/>
      <c r="I267" s="45">
        <v>58</v>
      </c>
      <c r="J267" s="45">
        <v>95</v>
      </c>
      <c r="K267" s="45"/>
      <c r="L267" s="45">
        <f t="shared" si="34"/>
        <v>153</v>
      </c>
    </row>
    <row r="268" spans="1:12" ht="40.5" customHeight="1" x14ac:dyDescent="0.25">
      <c r="A268" s="53"/>
      <c r="B268" s="52"/>
      <c r="C268" s="47"/>
      <c r="D268" s="47"/>
      <c r="E268" s="47"/>
      <c r="F268" s="47"/>
      <c r="G268" s="47"/>
      <c r="H268" s="47"/>
      <c r="I268" s="47"/>
      <c r="J268" s="47"/>
      <c r="K268" s="47"/>
      <c r="L268" s="47"/>
    </row>
    <row r="269" spans="1:12" ht="45" x14ac:dyDescent="0.25">
      <c r="A269" s="11" t="s">
        <v>136</v>
      </c>
      <c r="B269" s="31" t="s">
        <v>155</v>
      </c>
      <c r="C269" s="8"/>
      <c r="D269" s="8"/>
      <c r="E269" s="8"/>
      <c r="F269" s="8"/>
      <c r="G269" s="8"/>
      <c r="H269" s="8"/>
      <c r="I269" s="8">
        <v>26</v>
      </c>
      <c r="J269" s="8">
        <v>125</v>
      </c>
      <c r="K269" s="8"/>
      <c r="L269" s="8">
        <f t="shared" si="34"/>
        <v>151</v>
      </c>
    </row>
    <row r="270" spans="1:12" ht="45.75" thickBot="1" x14ac:dyDescent="0.3">
      <c r="A270" s="30" t="s">
        <v>138</v>
      </c>
      <c r="B270" s="31" t="s">
        <v>156</v>
      </c>
      <c r="C270" s="8"/>
      <c r="D270" s="8"/>
      <c r="E270" s="8"/>
      <c r="F270" s="8"/>
      <c r="G270" s="8"/>
      <c r="H270" s="8"/>
      <c r="I270" s="8">
        <v>75</v>
      </c>
      <c r="J270" s="8">
        <v>298</v>
      </c>
      <c r="K270" s="8">
        <v>15</v>
      </c>
      <c r="L270" s="8">
        <f t="shared" si="34"/>
        <v>388</v>
      </c>
    </row>
    <row r="271" spans="1:12" x14ac:dyDescent="0.25">
      <c r="A271" s="48" t="s">
        <v>140</v>
      </c>
      <c r="B271" s="52" t="s">
        <v>157</v>
      </c>
      <c r="C271" s="45"/>
      <c r="D271" s="45"/>
      <c r="E271" s="45"/>
      <c r="F271" s="45"/>
      <c r="G271" s="45"/>
      <c r="H271" s="45"/>
      <c r="I271" s="45"/>
      <c r="J271" s="45">
        <v>37</v>
      </c>
      <c r="K271" s="45"/>
      <c r="L271" s="45">
        <f t="shared" si="34"/>
        <v>37</v>
      </c>
    </row>
    <row r="272" spans="1:12" ht="23.25" customHeight="1" thickBot="1" x14ac:dyDescent="0.3">
      <c r="A272" s="51"/>
      <c r="B272" s="52"/>
      <c r="C272" s="47"/>
      <c r="D272" s="47"/>
      <c r="E272" s="47"/>
      <c r="F272" s="47"/>
      <c r="G272" s="47"/>
      <c r="H272" s="47"/>
      <c r="I272" s="47"/>
      <c r="J272" s="47"/>
      <c r="K272" s="47"/>
      <c r="L272" s="47"/>
    </row>
    <row r="273" spans="1:12" x14ac:dyDescent="0.25">
      <c r="A273" s="48" t="s">
        <v>142</v>
      </c>
      <c r="B273" s="52" t="s">
        <v>158</v>
      </c>
      <c r="C273" s="45"/>
      <c r="D273" s="45">
        <v>48</v>
      </c>
      <c r="E273" s="45"/>
      <c r="F273" s="45"/>
      <c r="G273" s="45"/>
      <c r="H273" s="45"/>
      <c r="I273" s="45">
        <v>27</v>
      </c>
      <c r="J273" s="45">
        <v>100</v>
      </c>
      <c r="K273" s="45"/>
      <c r="L273" s="45">
        <f t="shared" si="34"/>
        <v>175</v>
      </c>
    </row>
    <row r="274" spans="1:12" ht="33" customHeight="1" thickBot="1" x14ac:dyDescent="0.3">
      <c r="A274" s="51"/>
      <c r="B274" s="52"/>
      <c r="C274" s="47"/>
      <c r="D274" s="47"/>
      <c r="E274" s="47"/>
      <c r="F274" s="47"/>
      <c r="G274" s="47"/>
      <c r="H274" s="47"/>
      <c r="I274" s="47"/>
      <c r="J274" s="47"/>
      <c r="K274" s="47"/>
      <c r="L274" s="47"/>
    </row>
    <row r="275" spans="1:12" ht="45.75" thickBot="1" x14ac:dyDescent="0.3">
      <c r="A275" s="30" t="s">
        <v>144</v>
      </c>
      <c r="B275" s="31" t="s">
        <v>159</v>
      </c>
      <c r="C275" s="8"/>
      <c r="D275" s="8">
        <v>44</v>
      </c>
      <c r="E275" s="8"/>
      <c r="F275" s="8"/>
      <c r="G275" s="8"/>
      <c r="H275" s="8"/>
      <c r="I275" s="8">
        <v>85</v>
      </c>
      <c r="J275" s="8">
        <v>326</v>
      </c>
      <c r="K275" s="8"/>
      <c r="L275" s="8">
        <f t="shared" si="34"/>
        <v>455</v>
      </c>
    </row>
    <row r="276" spans="1:12" ht="34.5" thickBot="1" x14ac:dyDescent="0.3">
      <c r="A276" s="30" t="s">
        <v>212</v>
      </c>
      <c r="B276" s="31" t="s">
        <v>160</v>
      </c>
      <c r="C276" s="8"/>
      <c r="D276" s="8"/>
      <c r="E276" s="8"/>
      <c r="F276" s="8"/>
      <c r="G276" s="8"/>
      <c r="H276" s="8"/>
      <c r="I276" s="8">
        <v>70</v>
      </c>
      <c r="J276" s="8">
        <v>324</v>
      </c>
      <c r="K276" s="8"/>
      <c r="L276" s="8">
        <f t="shared" si="34"/>
        <v>394</v>
      </c>
    </row>
    <row r="277" spans="1:12" ht="34.5" thickBot="1" x14ac:dyDescent="0.3">
      <c r="A277" s="30" t="s">
        <v>213</v>
      </c>
      <c r="B277" s="31" t="s">
        <v>161</v>
      </c>
      <c r="C277" s="8"/>
      <c r="D277" s="8"/>
      <c r="E277" s="8"/>
      <c r="F277" s="8"/>
      <c r="G277" s="8"/>
      <c r="H277" s="8"/>
      <c r="I277" s="8">
        <v>60</v>
      </c>
      <c r="J277" s="8">
        <v>232</v>
      </c>
      <c r="K277" s="8"/>
      <c r="L277" s="8">
        <f t="shared" si="34"/>
        <v>292</v>
      </c>
    </row>
    <row r="278" spans="1:12" ht="34.5" thickBot="1" x14ac:dyDescent="0.3">
      <c r="A278" s="30" t="s">
        <v>214</v>
      </c>
      <c r="B278" s="31" t="s">
        <v>162</v>
      </c>
      <c r="C278" s="8"/>
      <c r="D278" s="8"/>
      <c r="E278" s="8"/>
      <c r="F278" s="8"/>
      <c r="G278" s="8"/>
      <c r="H278" s="8"/>
      <c r="I278" s="8">
        <v>26</v>
      </c>
      <c r="J278" s="8">
        <v>139</v>
      </c>
      <c r="K278" s="8"/>
      <c r="L278" s="8">
        <f t="shared" si="34"/>
        <v>165</v>
      </c>
    </row>
    <row r="279" spans="1:12" ht="45.75" thickBot="1" x14ac:dyDescent="0.3">
      <c r="A279" s="30" t="s">
        <v>215</v>
      </c>
      <c r="B279" s="31" t="s">
        <v>163</v>
      </c>
      <c r="C279" s="8"/>
      <c r="D279" s="8"/>
      <c r="E279" s="8"/>
      <c r="F279" s="8"/>
      <c r="G279" s="8"/>
      <c r="H279" s="8"/>
      <c r="I279" s="8">
        <v>36</v>
      </c>
      <c r="J279" s="8">
        <v>134</v>
      </c>
      <c r="K279" s="8"/>
      <c r="L279" s="8">
        <f t="shared" ref="L279:L319" si="35">SUM(C279:K279)</f>
        <v>170</v>
      </c>
    </row>
    <row r="280" spans="1:12" ht="45.75" thickBot="1" x14ac:dyDescent="0.3">
      <c r="A280" s="30" t="s">
        <v>216</v>
      </c>
      <c r="B280" s="31" t="s">
        <v>164</v>
      </c>
      <c r="C280" s="8"/>
      <c r="D280" s="8">
        <v>35</v>
      </c>
      <c r="E280" s="8"/>
      <c r="F280" s="8"/>
      <c r="G280" s="8"/>
      <c r="H280" s="8"/>
      <c r="I280" s="8">
        <v>24</v>
      </c>
      <c r="J280" s="8">
        <v>144</v>
      </c>
      <c r="K280" s="8"/>
      <c r="L280" s="8">
        <f t="shared" si="35"/>
        <v>203</v>
      </c>
    </row>
    <row r="281" spans="1:12" x14ac:dyDescent="0.25">
      <c r="A281" s="48" t="s">
        <v>217</v>
      </c>
      <c r="B281" s="52" t="s">
        <v>165</v>
      </c>
      <c r="C281" s="45"/>
      <c r="D281" s="45">
        <v>153</v>
      </c>
      <c r="E281" s="45"/>
      <c r="F281" s="45"/>
      <c r="G281" s="45"/>
      <c r="H281" s="45"/>
      <c r="I281" s="45">
        <v>77</v>
      </c>
      <c r="J281" s="45">
        <v>260</v>
      </c>
      <c r="K281" s="45"/>
      <c r="L281" s="45">
        <f t="shared" si="35"/>
        <v>490</v>
      </c>
    </row>
    <row r="282" spans="1:12" ht="25.5" customHeight="1" thickBot="1" x14ac:dyDescent="0.3">
      <c r="A282" s="51"/>
      <c r="B282" s="52"/>
      <c r="C282" s="47"/>
      <c r="D282" s="47"/>
      <c r="E282" s="47"/>
      <c r="F282" s="47"/>
      <c r="G282" s="47"/>
      <c r="H282" s="47"/>
      <c r="I282" s="47"/>
      <c r="J282" s="47"/>
      <c r="K282" s="47"/>
      <c r="L282" s="47"/>
    </row>
    <row r="283" spans="1:12" ht="45.75" thickBot="1" x14ac:dyDescent="0.3">
      <c r="A283" s="30" t="s">
        <v>218</v>
      </c>
      <c r="B283" s="31" t="s">
        <v>166</v>
      </c>
      <c r="C283" s="8"/>
      <c r="D283" s="8">
        <v>85</v>
      </c>
      <c r="E283" s="8"/>
      <c r="F283" s="8"/>
      <c r="G283" s="8"/>
      <c r="H283" s="8"/>
      <c r="I283" s="8">
        <v>145</v>
      </c>
      <c r="J283" s="8">
        <v>492</v>
      </c>
      <c r="K283" s="8"/>
      <c r="L283" s="8">
        <f t="shared" si="35"/>
        <v>722</v>
      </c>
    </row>
    <row r="284" spans="1:12" ht="34.5" thickBot="1" x14ac:dyDescent="0.3">
      <c r="A284" s="30" t="s">
        <v>219</v>
      </c>
      <c r="B284" s="31" t="s">
        <v>167</v>
      </c>
      <c r="C284" s="8"/>
      <c r="D284" s="8">
        <v>16</v>
      </c>
      <c r="E284" s="8"/>
      <c r="F284" s="8"/>
      <c r="G284" s="8"/>
      <c r="H284" s="8"/>
      <c r="I284" s="8">
        <v>33</v>
      </c>
      <c r="J284" s="8">
        <v>136</v>
      </c>
      <c r="K284" s="8"/>
      <c r="L284" s="8">
        <f t="shared" si="35"/>
        <v>185</v>
      </c>
    </row>
    <row r="285" spans="1:12" ht="34.5" thickBot="1" x14ac:dyDescent="0.3">
      <c r="A285" s="30" t="s">
        <v>220</v>
      </c>
      <c r="B285" s="31" t="s">
        <v>168</v>
      </c>
      <c r="C285" s="8"/>
      <c r="D285" s="8">
        <v>73</v>
      </c>
      <c r="E285" s="8"/>
      <c r="F285" s="8"/>
      <c r="G285" s="8"/>
      <c r="H285" s="8"/>
      <c r="I285" s="8">
        <v>48</v>
      </c>
      <c r="J285" s="8">
        <v>101</v>
      </c>
      <c r="K285" s="8"/>
      <c r="L285" s="8">
        <f t="shared" si="35"/>
        <v>222</v>
      </c>
    </row>
    <row r="286" spans="1:12" ht="34.5" thickBot="1" x14ac:dyDescent="0.3">
      <c r="A286" s="30" t="s">
        <v>221</v>
      </c>
      <c r="B286" s="31" t="s">
        <v>169</v>
      </c>
      <c r="C286" s="8"/>
      <c r="D286" s="8">
        <v>122</v>
      </c>
      <c r="E286" s="8"/>
      <c r="F286" s="8"/>
      <c r="G286" s="8"/>
      <c r="H286" s="8"/>
      <c r="I286" s="8">
        <v>113</v>
      </c>
      <c r="J286" s="8">
        <v>410</v>
      </c>
      <c r="K286" s="8"/>
      <c r="L286" s="8">
        <f t="shared" si="35"/>
        <v>645</v>
      </c>
    </row>
    <row r="287" spans="1:12" x14ac:dyDescent="0.25">
      <c r="A287" s="48" t="s">
        <v>222</v>
      </c>
      <c r="B287" s="52" t="s">
        <v>170</v>
      </c>
      <c r="C287" s="45"/>
      <c r="D287" s="45">
        <v>32</v>
      </c>
      <c r="E287" s="45"/>
      <c r="F287" s="45"/>
      <c r="G287" s="45"/>
      <c r="H287" s="45"/>
      <c r="I287" s="45">
        <v>25</v>
      </c>
      <c r="J287" s="45">
        <v>111</v>
      </c>
      <c r="K287" s="45"/>
      <c r="L287" s="45">
        <f t="shared" si="35"/>
        <v>168</v>
      </c>
    </row>
    <row r="288" spans="1:12" ht="31.5" customHeight="1" thickBot="1" x14ac:dyDescent="0.3">
      <c r="A288" s="51"/>
      <c r="B288" s="52"/>
      <c r="C288" s="47"/>
      <c r="D288" s="47"/>
      <c r="E288" s="47"/>
      <c r="F288" s="47"/>
      <c r="G288" s="47"/>
      <c r="H288" s="47"/>
      <c r="I288" s="47"/>
      <c r="J288" s="47"/>
      <c r="K288" s="47"/>
      <c r="L288" s="47"/>
    </row>
    <row r="289" spans="1:12" x14ac:dyDescent="0.25">
      <c r="A289" s="48" t="s">
        <v>223</v>
      </c>
      <c r="B289" s="52" t="s">
        <v>171</v>
      </c>
      <c r="C289" s="45"/>
      <c r="D289" s="45">
        <v>52</v>
      </c>
      <c r="E289" s="45"/>
      <c r="F289" s="45"/>
      <c r="G289" s="45"/>
      <c r="H289" s="45"/>
      <c r="I289" s="45">
        <v>51</v>
      </c>
      <c r="J289" s="45">
        <v>213</v>
      </c>
      <c r="K289" s="45"/>
      <c r="L289" s="45">
        <f t="shared" si="35"/>
        <v>316</v>
      </c>
    </row>
    <row r="290" spans="1:12" x14ac:dyDescent="0.25">
      <c r="A290" s="49"/>
      <c r="B290" s="52"/>
      <c r="C290" s="46"/>
      <c r="D290" s="46"/>
      <c r="E290" s="46"/>
      <c r="F290" s="46"/>
      <c r="G290" s="46"/>
      <c r="H290" s="46"/>
      <c r="I290" s="46"/>
      <c r="J290" s="46"/>
      <c r="K290" s="46"/>
      <c r="L290" s="46"/>
    </row>
    <row r="291" spans="1:12" ht="15.75" thickBot="1" x14ac:dyDescent="0.3">
      <c r="A291" s="51"/>
      <c r="B291" s="52"/>
      <c r="C291" s="47"/>
      <c r="D291" s="47"/>
      <c r="E291" s="47"/>
      <c r="F291" s="47"/>
      <c r="G291" s="47"/>
      <c r="H291" s="47"/>
      <c r="I291" s="47"/>
      <c r="J291" s="47"/>
      <c r="K291" s="47"/>
      <c r="L291" s="47"/>
    </row>
    <row r="292" spans="1:12" x14ac:dyDescent="0.25">
      <c r="A292" s="48" t="s">
        <v>224</v>
      </c>
      <c r="B292" s="52" t="s">
        <v>172</v>
      </c>
      <c r="C292" s="45"/>
      <c r="D292" s="45"/>
      <c r="E292" s="45"/>
      <c r="F292" s="45"/>
      <c r="G292" s="45"/>
      <c r="H292" s="45"/>
      <c r="I292" s="45">
        <v>33</v>
      </c>
      <c r="J292" s="45">
        <v>157</v>
      </c>
      <c r="K292" s="45"/>
      <c r="L292" s="45">
        <f t="shared" si="35"/>
        <v>190</v>
      </c>
    </row>
    <row r="293" spans="1:12" ht="24" customHeight="1" thickBot="1" x14ac:dyDescent="0.3">
      <c r="A293" s="51"/>
      <c r="B293" s="52"/>
      <c r="C293" s="47"/>
      <c r="D293" s="47"/>
      <c r="E293" s="47"/>
      <c r="F293" s="47"/>
      <c r="G293" s="47"/>
      <c r="H293" s="47"/>
      <c r="I293" s="47"/>
      <c r="J293" s="47"/>
      <c r="K293" s="47"/>
      <c r="L293" s="47"/>
    </row>
    <row r="294" spans="1:12" x14ac:dyDescent="0.25">
      <c r="A294" s="48" t="s">
        <v>225</v>
      </c>
      <c r="B294" s="52" t="s">
        <v>173</v>
      </c>
      <c r="C294" s="45"/>
      <c r="D294" s="45">
        <v>16</v>
      </c>
      <c r="E294" s="45"/>
      <c r="F294" s="45"/>
      <c r="G294" s="45"/>
      <c r="H294" s="45"/>
      <c r="I294" s="45">
        <v>49</v>
      </c>
      <c r="J294" s="45">
        <v>235</v>
      </c>
      <c r="K294" s="45"/>
      <c r="L294" s="45">
        <f t="shared" si="35"/>
        <v>300</v>
      </c>
    </row>
    <row r="295" spans="1:12" ht="23.25" customHeight="1" x14ac:dyDescent="0.25">
      <c r="A295" s="53"/>
      <c r="B295" s="52"/>
      <c r="C295" s="47"/>
      <c r="D295" s="47"/>
      <c r="E295" s="47"/>
      <c r="F295" s="47"/>
      <c r="G295" s="47"/>
      <c r="H295" s="47"/>
      <c r="I295" s="47"/>
      <c r="J295" s="47"/>
      <c r="K295" s="47"/>
      <c r="L295" s="47"/>
    </row>
    <row r="296" spans="1:12" ht="45" x14ac:dyDescent="0.25">
      <c r="A296" s="11" t="s">
        <v>226</v>
      </c>
      <c r="B296" s="31" t="s">
        <v>174</v>
      </c>
      <c r="C296" s="8"/>
      <c r="D296" s="8"/>
      <c r="E296" s="8"/>
      <c r="F296" s="8"/>
      <c r="G296" s="8"/>
      <c r="H296" s="8"/>
      <c r="I296" s="8">
        <v>81</v>
      </c>
      <c r="J296" s="8">
        <v>345</v>
      </c>
      <c r="K296" s="8"/>
      <c r="L296" s="8">
        <f t="shared" si="35"/>
        <v>426</v>
      </c>
    </row>
    <row r="297" spans="1:12" ht="34.5" thickBot="1" x14ac:dyDescent="0.3">
      <c r="A297" s="30" t="s">
        <v>227</v>
      </c>
      <c r="B297" s="31" t="s">
        <v>175</v>
      </c>
      <c r="C297" s="8"/>
      <c r="D297" s="8"/>
      <c r="E297" s="8"/>
      <c r="F297" s="8"/>
      <c r="G297" s="8"/>
      <c r="H297" s="8"/>
      <c r="I297" s="8">
        <v>80</v>
      </c>
      <c r="J297" s="8">
        <v>325</v>
      </c>
      <c r="K297" s="8"/>
      <c r="L297" s="8">
        <f t="shared" si="35"/>
        <v>405</v>
      </c>
    </row>
    <row r="298" spans="1:12" ht="45.75" thickBot="1" x14ac:dyDescent="0.3">
      <c r="A298" s="30" t="s">
        <v>228</v>
      </c>
      <c r="B298" s="31" t="s">
        <v>176</v>
      </c>
      <c r="C298" s="8"/>
      <c r="D298" s="8">
        <v>72</v>
      </c>
      <c r="E298" s="8"/>
      <c r="F298" s="8"/>
      <c r="G298" s="8"/>
      <c r="H298" s="8"/>
      <c r="I298" s="8">
        <v>57</v>
      </c>
      <c r="J298" s="8">
        <v>171</v>
      </c>
      <c r="K298" s="8"/>
      <c r="L298" s="8">
        <f t="shared" si="35"/>
        <v>300</v>
      </c>
    </row>
    <row r="299" spans="1:12" ht="34.5" thickBot="1" x14ac:dyDescent="0.3">
      <c r="A299" s="30" t="s">
        <v>229</v>
      </c>
      <c r="B299" s="31" t="s">
        <v>177</v>
      </c>
      <c r="C299" s="8"/>
      <c r="D299" s="8">
        <v>51</v>
      </c>
      <c r="E299" s="8"/>
      <c r="F299" s="8"/>
      <c r="G299" s="8"/>
      <c r="H299" s="8"/>
      <c r="I299" s="8">
        <v>39</v>
      </c>
      <c r="J299" s="8">
        <v>269</v>
      </c>
      <c r="K299" s="8"/>
      <c r="L299" s="8">
        <f t="shared" si="35"/>
        <v>359</v>
      </c>
    </row>
    <row r="300" spans="1:12" ht="45.75" thickBot="1" x14ac:dyDescent="0.3">
      <c r="A300" s="30" t="s">
        <v>230</v>
      </c>
      <c r="B300" s="31" t="s">
        <v>178</v>
      </c>
      <c r="C300" s="8"/>
      <c r="D300" s="8"/>
      <c r="E300" s="8"/>
      <c r="F300" s="8"/>
      <c r="G300" s="8"/>
      <c r="H300" s="8"/>
      <c r="I300" s="8">
        <v>45</v>
      </c>
      <c r="J300" s="8">
        <v>246</v>
      </c>
      <c r="K300" s="8"/>
      <c r="L300" s="8">
        <f t="shared" si="35"/>
        <v>291</v>
      </c>
    </row>
    <row r="301" spans="1:12" ht="34.5" thickBot="1" x14ac:dyDescent="0.3">
      <c r="A301" s="30" t="s">
        <v>231</v>
      </c>
      <c r="B301" s="31" t="s">
        <v>179</v>
      </c>
      <c r="C301" s="8"/>
      <c r="D301" s="8"/>
      <c r="E301" s="8"/>
      <c r="F301" s="8"/>
      <c r="G301" s="8"/>
      <c r="H301" s="8"/>
      <c r="I301" s="8">
        <v>78</v>
      </c>
      <c r="J301" s="8">
        <v>377</v>
      </c>
      <c r="K301" s="8"/>
      <c r="L301" s="8">
        <f t="shared" si="35"/>
        <v>455</v>
      </c>
    </row>
    <row r="302" spans="1:12" ht="45.75" thickBot="1" x14ac:dyDescent="0.3">
      <c r="A302" s="30" t="s">
        <v>232</v>
      </c>
      <c r="B302" s="31" t="s">
        <v>180</v>
      </c>
      <c r="C302" s="8"/>
      <c r="D302" s="8">
        <v>36</v>
      </c>
      <c r="E302" s="8"/>
      <c r="F302" s="8"/>
      <c r="G302" s="8"/>
      <c r="H302" s="8"/>
      <c r="I302" s="8">
        <v>71</v>
      </c>
      <c r="J302" s="8">
        <v>222</v>
      </c>
      <c r="K302" s="8"/>
      <c r="L302" s="8">
        <f t="shared" si="35"/>
        <v>329</v>
      </c>
    </row>
    <row r="303" spans="1:12" ht="34.5" thickBot="1" x14ac:dyDescent="0.3">
      <c r="A303" s="30" t="s">
        <v>233</v>
      </c>
      <c r="B303" s="31" t="s">
        <v>181</v>
      </c>
      <c r="C303" s="8"/>
      <c r="D303" s="8"/>
      <c r="E303" s="8"/>
      <c r="F303" s="8"/>
      <c r="G303" s="8"/>
      <c r="H303" s="8"/>
      <c r="I303" s="8">
        <v>42</v>
      </c>
      <c r="J303" s="8">
        <v>443</v>
      </c>
      <c r="K303" s="8"/>
      <c r="L303" s="8">
        <f t="shared" si="35"/>
        <v>485</v>
      </c>
    </row>
    <row r="304" spans="1:12" ht="45.75" thickBot="1" x14ac:dyDescent="0.3">
      <c r="A304" s="30" t="s">
        <v>234</v>
      </c>
      <c r="B304" s="33" t="s">
        <v>182</v>
      </c>
      <c r="C304" s="8"/>
      <c r="D304" s="8"/>
      <c r="E304" s="8"/>
      <c r="F304" s="8"/>
      <c r="G304" s="8"/>
      <c r="H304" s="8"/>
      <c r="I304" s="8">
        <v>76</v>
      </c>
      <c r="J304" s="8">
        <v>422</v>
      </c>
      <c r="K304" s="8"/>
      <c r="L304" s="8">
        <f t="shared" si="35"/>
        <v>498</v>
      </c>
    </row>
    <row r="305" spans="1:12" ht="45.75" thickBot="1" x14ac:dyDescent="0.3">
      <c r="A305" s="30" t="s">
        <v>235</v>
      </c>
      <c r="B305" s="33" t="s">
        <v>183</v>
      </c>
      <c r="C305" s="8"/>
      <c r="D305" s="8">
        <v>23</v>
      </c>
      <c r="E305" s="8"/>
      <c r="F305" s="8">
        <v>8</v>
      </c>
      <c r="G305" s="8"/>
      <c r="H305" s="8"/>
      <c r="I305" s="8">
        <v>63</v>
      </c>
      <c r="J305" s="8">
        <v>222</v>
      </c>
      <c r="K305" s="8"/>
      <c r="L305" s="8">
        <f t="shared" si="35"/>
        <v>316</v>
      </c>
    </row>
    <row r="306" spans="1:12" ht="45.75" thickBot="1" x14ac:dyDescent="0.3">
      <c r="A306" s="30" t="s">
        <v>236</v>
      </c>
      <c r="B306" s="33" t="s">
        <v>184</v>
      </c>
      <c r="C306" s="8"/>
      <c r="D306" s="8"/>
      <c r="E306" s="8"/>
      <c r="F306" s="8"/>
      <c r="G306" s="8"/>
      <c r="H306" s="8"/>
      <c r="I306" s="8">
        <v>23</v>
      </c>
      <c r="J306" s="8">
        <v>84</v>
      </c>
      <c r="K306" s="8"/>
      <c r="L306" s="8">
        <f t="shared" si="35"/>
        <v>107</v>
      </c>
    </row>
    <row r="307" spans="1:12" ht="45.75" thickBot="1" x14ac:dyDescent="0.3">
      <c r="A307" s="30" t="s">
        <v>237</v>
      </c>
      <c r="B307" s="33" t="s">
        <v>185</v>
      </c>
      <c r="C307" s="8"/>
      <c r="D307" s="8"/>
      <c r="E307" s="8"/>
      <c r="F307" s="8"/>
      <c r="G307" s="8"/>
      <c r="H307" s="8"/>
      <c r="I307" s="8">
        <v>32</v>
      </c>
      <c r="J307" s="8">
        <v>121</v>
      </c>
      <c r="K307" s="8"/>
      <c r="L307" s="8">
        <f t="shared" si="35"/>
        <v>153</v>
      </c>
    </row>
    <row r="308" spans="1:12" ht="34.5" thickBot="1" x14ac:dyDescent="0.3">
      <c r="A308" s="30" t="s">
        <v>238</v>
      </c>
      <c r="B308" s="33" t="s">
        <v>186</v>
      </c>
      <c r="C308" s="8"/>
      <c r="D308" s="8"/>
      <c r="E308" s="8"/>
      <c r="F308" s="8"/>
      <c r="G308" s="8"/>
      <c r="H308" s="8"/>
      <c r="I308" s="8">
        <v>26</v>
      </c>
      <c r="J308" s="8">
        <v>102</v>
      </c>
      <c r="K308" s="8">
        <v>11</v>
      </c>
      <c r="L308" s="8">
        <f t="shared" si="35"/>
        <v>139</v>
      </c>
    </row>
    <row r="309" spans="1:12" ht="34.5" thickBot="1" x14ac:dyDescent="0.3">
      <c r="A309" s="30" t="s">
        <v>239</v>
      </c>
      <c r="B309" s="33" t="s">
        <v>187</v>
      </c>
      <c r="C309" s="8"/>
      <c r="D309" s="8"/>
      <c r="E309" s="8"/>
      <c r="F309" s="8"/>
      <c r="G309" s="8"/>
      <c r="H309" s="8"/>
      <c r="I309" s="8">
        <v>56</v>
      </c>
      <c r="J309" s="8">
        <v>140</v>
      </c>
      <c r="K309" s="8"/>
      <c r="L309" s="8">
        <f t="shared" si="35"/>
        <v>196</v>
      </c>
    </row>
    <row r="310" spans="1:12" x14ac:dyDescent="0.25">
      <c r="A310" s="48" t="s">
        <v>240</v>
      </c>
      <c r="B310" s="50" t="s">
        <v>188</v>
      </c>
      <c r="C310" s="45"/>
      <c r="D310" s="45"/>
      <c r="E310" s="45"/>
      <c r="F310" s="45"/>
      <c r="G310" s="45"/>
      <c r="H310" s="45"/>
      <c r="I310" s="45">
        <v>30</v>
      </c>
      <c r="J310" s="45">
        <v>115</v>
      </c>
      <c r="K310" s="45"/>
      <c r="L310" s="45">
        <f t="shared" si="35"/>
        <v>145</v>
      </c>
    </row>
    <row r="311" spans="1:12" ht="25.5" customHeight="1" thickBot="1" x14ac:dyDescent="0.3">
      <c r="A311" s="51"/>
      <c r="B311" s="50"/>
      <c r="C311" s="47"/>
      <c r="D311" s="47"/>
      <c r="E311" s="47"/>
      <c r="F311" s="47"/>
      <c r="G311" s="47"/>
      <c r="H311" s="47"/>
      <c r="I311" s="47"/>
      <c r="J311" s="47"/>
      <c r="K311" s="47"/>
      <c r="L311" s="47"/>
    </row>
    <row r="312" spans="1:12" x14ac:dyDescent="0.25">
      <c r="A312" s="48" t="s">
        <v>241</v>
      </c>
      <c r="B312" s="50" t="s">
        <v>189</v>
      </c>
      <c r="C312" s="45"/>
      <c r="D312" s="45"/>
      <c r="E312" s="45"/>
      <c r="F312" s="45"/>
      <c r="G312" s="45"/>
      <c r="H312" s="45"/>
      <c r="I312" s="45">
        <v>25</v>
      </c>
      <c r="J312" s="45">
        <v>111</v>
      </c>
      <c r="K312" s="45"/>
      <c r="L312" s="45">
        <f t="shared" si="35"/>
        <v>136</v>
      </c>
    </row>
    <row r="313" spans="1:12" ht="22.5" customHeight="1" thickBot="1" x14ac:dyDescent="0.3">
      <c r="A313" s="51"/>
      <c r="B313" s="50"/>
      <c r="C313" s="47"/>
      <c r="D313" s="47"/>
      <c r="E313" s="47"/>
      <c r="F313" s="47"/>
      <c r="G313" s="47"/>
      <c r="H313" s="47"/>
      <c r="I313" s="47"/>
      <c r="J313" s="47"/>
      <c r="K313" s="47"/>
      <c r="L313" s="47"/>
    </row>
    <row r="314" spans="1:12" x14ac:dyDescent="0.25">
      <c r="A314" s="48" t="s">
        <v>242</v>
      </c>
      <c r="B314" s="50" t="s">
        <v>190</v>
      </c>
      <c r="C314" s="45"/>
      <c r="D314" s="45">
        <v>41</v>
      </c>
      <c r="E314" s="45"/>
      <c r="F314" s="45"/>
      <c r="G314" s="45"/>
      <c r="H314" s="45"/>
      <c r="I314" s="45">
        <v>47</v>
      </c>
      <c r="J314" s="45">
        <v>146</v>
      </c>
      <c r="K314" s="45">
        <v>10</v>
      </c>
      <c r="L314" s="45">
        <f t="shared" si="35"/>
        <v>244</v>
      </c>
    </row>
    <row r="315" spans="1:12" ht="24.75" customHeight="1" x14ac:dyDescent="0.25">
      <c r="A315" s="49"/>
      <c r="B315" s="50"/>
      <c r="C315" s="47"/>
      <c r="D315" s="47"/>
      <c r="E315" s="47"/>
      <c r="F315" s="47"/>
      <c r="G315" s="47"/>
      <c r="H315" s="47"/>
      <c r="I315" s="47"/>
      <c r="J315" s="47"/>
      <c r="K315" s="47"/>
      <c r="L315" s="47"/>
    </row>
    <row r="316" spans="1:12" ht="45" x14ac:dyDescent="0.25">
      <c r="A316" s="11" t="s">
        <v>243</v>
      </c>
      <c r="B316" s="33" t="s">
        <v>192</v>
      </c>
      <c r="C316" s="8"/>
      <c r="D316" s="8">
        <v>15</v>
      </c>
      <c r="E316" s="8"/>
      <c r="F316" s="8"/>
      <c r="G316" s="8"/>
      <c r="H316" s="8"/>
      <c r="I316" s="8">
        <v>68</v>
      </c>
      <c r="J316" s="8">
        <v>288</v>
      </c>
      <c r="K316" s="8"/>
      <c r="L316" s="8">
        <f t="shared" si="35"/>
        <v>371</v>
      </c>
    </row>
    <row r="317" spans="1:12" ht="45" x14ac:dyDescent="0.25">
      <c r="A317" s="14" t="s">
        <v>244</v>
      </c>
      <c r="B317" s="33" t="s">
        <v>193</v>
      </c>
      <c r="C317" s="8"/>
      <c r="D317" s="8"/>
      <c r="E317" s="8"/>
      <c r="F317" s="8"/>
      <c r="G317" s="8"/>
      <c r="H317" s="8"/>
      <c r="I317" s="8">
        <v>18</v>
      </c>
      <c r="J317" s="8">
        <v>111</v>
      </c>
      <c r="K317" s="8"/>
      <c r="L317" s="8">
        <f t="shared" si="35"/>
        <v>129</v>
      </c>
    </row>
    <row r="318" spans="1:12" ht="45.75" thickBot="1" x14ac:dyDescent="0.3">
      <c r="A318" s="30" t="s">
        <v>245</v>
      </c>
      <c r="B318" s="33" t="s">
        <v>191</v>
      </c>
      <c r="C318" s="8"/>
      <c r="D318" s="8"/>
      <c r="E318" s="8"/>
      <c r="F318" s="8"/>
      <c r="G318" s="8"/>
      <c r="H318" s="8"/>
      <c r="I318" s="8"/>
      <c r="J318" s="8">
        <v>416</v>
      </c>
      <c r="K318" s="8"/>
      <c r="L318" s="8">
        <f t="shared" si="35"/>
        <v>416</v>
      </c>
    </row>
    <row r="319" spans="1:12" ht="15.75" thickBot="1" x14ac:dyDescent="0.3">
      <c r="A319" s="15"/>
      <c r="B319" s="16" t="s">
        <v>4</v>
      </c>
      <c r="C319" s="8">
        <f>SUM(C167:C318)</f>
        <v>14</v>
      </c>
      <c r="D319" s="8">
        <f t="shared" ref="D319:K319" si="36">SUM(D167:D318)</f>
        <v>3073</v>
      </c>
      <c r="E319" s="8">
        <f t="shared" si="36"/>
        <v>38</v>
      </c>
      <c r="F319" s="8">
        <f t="shared" si="36"/>
        <v>53</v>
      </c>
      <c r="G319" s="8">
        <f t="shared" si="36"/>
        <v>8</v>
      </c>
      <c r="H319" s="8">
        <f t="shared" si="36"/>
        <v>0</v>
      </c>
      <c r="I319" s="8">
        <f t="shared" si="36"/>
        <v>5005</v>
      </c>
      <c r="J319" s="8">
        <f t="shared" si="36"/>
        <v>22069</v>
      </c>
      <c r="K319" s="8">
        <f t="shared" si="36"/>
        <v>75</v>
      </c>
      <c r="L319" s="8">
        <f t="shared" si="35"/>
        <v>30335</v>
      </c>
    </row>
    <row r="320" spans="1:12" x14ac:dyDescent="0.25">
      <c r="A320" s="5"/>
      <c r="B320" s="70" t="s">
        <v>247</v>
      </c>
      <c r="C320" s="70"/>
      <c r="D320" s="70"/>
      <c r="E320" s="70"/>
      <c r="F320" s="70"/>
      <c r="G320" s="70"/>
      <c r="H320" s="70"/>
      <c r="I320" s="70"/>
      <c r="J320" s="70"/>
      <c r="K320" s="70"/>
      <c r="L320" s="71"/>
    </row>
    <row r="321" spans="1:12" ht="33.75" x14ac:dyDescent="0.25">
      <c r="A321" s="34" t="s">
        <v>7</v>
      </c>
      <c r="B321" s="33" t="s">
        <v>8</v>
      </c>
      <c r="C321" s="8"/>
      <c r="D321" s="8">
        <v>70</v>
      </c>
      <c r="E321" s="8"/>
      <c r="F321" s="8"/>
      <c r="G321" s="8"/>
      <c r="H321" s="8"/>
      <c r="I321" s="8"/>
      <c r="J321" s="8"/>
      <c r="K321" s="8"/>
      <c r="L321" s="8">
        <f t="shared" ref="L321:L348" si="37">SUM(C321:K321)</f>
        <v>70</v>
      </c>
    </row>
    <row r="322" spans="1:12" ht="45" x14ac:dyDescent="0.25">
      <c r="A322" s="32" t="s">
        <v>9</v>
      </c>
      <c r="B322" s="33" t="s">
        <v>10</v>
      </c>
      <c r="C322" s="8"/>
      <c r="D322" s="8">
        <v>94</v>
      </c>
      <c r="E322" s="8"/>
      <c r="F322" s="8"/>
      <c r="G322" s="8"/>
      <c r="H322" s="8"/>
      <c r="I322" s="8"/>
      <c r="J322" s="8"/>
      <c r="K322" s="8"/>
      <c r="L322" s="8">
        <f t="shared" si="37"/>
        <v>94</v>
      </c>
    </row>
    <row r="323" spans="1:12" ht="45" x14ac:dyDescent="0.25">
      <c r="A323" s="34" t="s">
        <v>11</v>
      </c>
      <c r="B323" s="33" t="s">
        <v>12</v>
      </c>
      <c r="C323" s="8"/>
      <c r="D323" s="8">
        <v>98</v>
      </c>
      <c r="E323" s="8"/>
      <c r="F323" s="8"/>
      <c r="G323" s="8"/>
      <c r="H323" s="8"/>
      <c r="I323" s="8"/>
      <c r="J323" s="8"/>
      <c r="K323" s="8"/>
      <c r="L323" s="8">
        <f t="shared" si="37"/>
        <v>98</v>
      </c>
    </row>
    <row r="324" spans="1:12" ht="45.75" thickBot="1" x14ac:dyDescent="0.3">
      <c r="A324" s="30" t="s">
        <v>13</v>
      </c>
      <c r="B324" s="33" t="s">
        <v>14</v>
      </c>
      <c r="C324" s="8"/>
      <c r="D324" s="8">
        <v>68</v>
      </c>
      <c r="E324" s="8"/>
      <c r="F324" s="8"/>
      <c r="G324" s="8"/>
      <c r="H324" s="8"/>
      <c r="I324" s="8">
        <v>28</v>
      </c>
      <c r="J324" s="8">
        <v>252</v>
      </c>
      <c r="K324" s="8"/>
      <c r="L324" s="8">
        <f t="shared" si="37"/>
        <v>348</v>
      </c>
    </row>
    <row r="325" spans="1:12" ht="34.5" thickBot="1" x14ac:dyDescent="0.3">
      <c r="A325" s="30" t="s">
        <v>15</v>
      </c>
      <c r="B325" s="33" t="s">
        <v>16</v>
      </c>
      <c r="C325" s="8"/>
      <c r="D325" s="8">
        <v>337</v>
      </c>
      <c r="E325" s="8"/>
      <c r="F325" s="8">
        <v>11</v>
      </c>
      <c r="G325" s="8"/>
      <c r="H325" s="8"/>
      <c r="I325" s="8"/>
      <c r="J325" s="8"/>
      <c r="K325" s="8"/>
      <c r="L325" s="8">
        <f t="shared" si="37"/>
        <v>348</v>
      </c>
    </row>
    <row r="326" spans="1:12" x14ac:dyDescent="0.25">
      <c r="A326" s="48" t="s">
        <v>17</v>
      </c>
      <c r="B326" s="50" t="s">
        <v>18</v>
      </c>
      <c r="C326" s="45"/>
      <c r="D326" s="45">
        <v>90</v>
      </c>
      <c r="E326" s="45"/>
      <c r="F326" s="45"/>
      <c r="G326" s="45"/>
      <c r="H326" s="45"/>
      <c r="I326" s="45">
        <v>57</v>
      </c>
      <c r="J326" s="45">
        <v>211</v>
      </c>
      <c r="K326" s="45"/>
      <c r="L326" s="45">
        <f t="shared" si="37"/>
        <v>358</v>
      </c>
    </row>
    <row r="327" spans="1:12" ht="36.75" customHeight="1" thickBot="1" x14ac:dyDescent="0.3">
      <c r="A327" s="51"/>
      <c r="B327" s="50"/>
      <c r="C327" s="47"/>
      <c r="D327" s="47"/>
      <c r="E327" s="47"/>
      <c r="F327" s="47"/>
      <c r="G327" s="47"/>
      <c r="H327" s="47"/>
      <c r="I327" s="47"/>
      <c r="J327" s="47"/>
      <c r="K327" s="47"/>
      <c r="L327" s="47"/>
    </row>
    <row r="328" spans="1:12" x14ac:dyDescent="0.25">
      <c r="A328" s="48" t="s">
        <v>19</v>
      </c>
      <c r="B328" s="50" t="s">
        <v>21</v>
      </c>
      <c r="C328" s="45"/>
      <c r="D328" s="45">
        <v>95</v>
      </c>
      <c r="E328" s="45"/>
      <c r="F328" s="45"/>
      <c r="G328" s="45"/>
      <c r="H328" s="45"/>
      <c r="I328" s="45">
        <v>28</v>
      </c>
      <c r="J328" s="45">
        <v>86</v>
      </c>
      <c r="K328" s="45"/>
      <c r="L328" s="45">
        <f t="shared" si="37"/>
        <v>209</v>
      </c>
    </row>
    <row r="329" spans="1:12" x14ac:dyDescent="0.25">
      <c r="A329" s="49"/>
      <c r="B329" s="50"/>
      <c r="C329" s="46"/>
      <c r="D329" s="46"/>
      <c r="E329" s="46"/>
      <c r="F329" s="46"/>
      <c r="G329" s="46"/>
      <c r="H329" s="46"/>
      <c r="I329" s="46"/>
      <c r="J329" s="46"/>
      <c r="K329" s="46"/>
      <c r="L329" s="46"/>
    </row>
    <row r="330" spans="1:12" x14ac:dyDescent="0.25">
      <c r="A330" s="53"/>
      <c r="B330" s="50"/>
      <c r="C330" s="47"/>
      <c r="D330" s="47"/>
      <c r="E330" s="47"/>
      <c r="F330" s="47"/>
      <c r="G330" s="47"/>
      <c r="H330" s="47"/>
      <c r="I330" s="47"/>
      <c r="J330" s="47"/>
      <c r="K330" s="47"/>
      <c r="L330" s="47"/>
    </row>
    <row r="331" spans="1:12" x14ac:dyDescent="0.25">
      <c r="A331" s="79" t="s">
        <v>20</v>
      </c>
      <c r="B331" s="50" t="s">
        <v>23</v>
      </c>
      <c r="C331" s="45"/>
      <c r="D331" s="45">
        <v>65</v>
      </c>
      <c r="E331" s="45"/>
      <c r="F331" s="45"/>
      <c r="G331" s="45"/>
      <c r="H331" s="45"/>
      <c r="I331" s="45"/>
      <c r="J331" s="45"/>
      <c r="K331" s="45"/>
      <c r="L331" s="45">
        <f t="shared" si="37"/>
        <v>65</v>
      </c>
    </row>
    <row r="332" spans="1:12" x14ac:dyDescent="0.25">
      <c r="A332" s="79"/>
      <c r="B332" s="50"/>
      <c r="C332" s="46"/>
      <c r="D332" s="46"/>
      <c r="E332" s="46"/>
      <c r="F332" s="46"/>
      <c r="G332" s="46"/>
      <c r="H332" s="46"/>
      <c r="I332" s="46"/>
      <c r="J332" s="46"/>
      <c r="K332" s="46"/>
      <c r="L332" s="46"/>
    </row>
    <row r="333" spans="1:12" x14ac:dyDescent="0.25">
      <c r="A333" s="79"/>
      <c r="B333" s="50"/>
      <c r="C333" s="47"/>
      <c r="D333" s="47"/>
      <c r="E333" s="47"/>
      <c r="F333" s="47"/>
      <c r="G333" s="47"/>
      <c r="H333" s="47"/>
      <c r="I333" s="47"/>
      <c r="J333" s="47"/>
      <c r="K333" s="47"/>
      <c r="L333" s="47"/>
    </row>
    <row r="334" spans="1:12" ht="33.75" x14ac:dyDescent="0.25">
      <c r="A334" s="11" t="s">
        <v>22</v>
      </c>
      <c r="B334" s="33" t="s">
        <v>25</v>
      </c>
      <c r="C334" s="8"/>
      <c r="D334" s="8">
        <v>135</v>
      </c>
      <c r="E334" s="8"/>
      <c r="F334" s="8"/>
      <c r="G334" s="8"/>
      <c r="H334" s="8"/>
      <c r="I334" s="8"/>
      <c r="J334" s="8">
        <v>51</v>
      </c>
      <c r="K334" s="8"/>
      <c r="L334" s="8">
        <f t="shared" si="37"/>
        <v>186</v>
      </c>
    </row>
    <row r="335" spans="1:12" ht="45.75" thickBot="1" x14ac:dyDescent="0.3">
      <c r="A335" s="12" t="s">
        <v>24</v>
      </c>
      <c r="B335" s="33" t="s">
        <v>27</v>
      </c>
      <c r="C335" s="8">
        <v>14</v>
      </c>
      <c r="D335" s="8">
        <v>79</v>
      </c>
      <c r="E335" s="8"/>
      <c r="F335" s="8"/>
      <c r="G335" s="8"/>
      <c r="H335" s="8"/>
      <c r="I335" s="8"/>
      <c r="J335" s="8"/>
      <c r="K335" s="8"/>
      <c r="L335" s="8">
        <f t="shared" si="37"/>
        <v>93</v>
      </c>
    </row>
    <row r="336" spans="1:12" ht="34.5" thickBot="1" x14ac:dyDescent="0.3">
      <c r="A336" s="12" t="s">
        <v>26</v>
      </c>
      <c r="B336" s="33" t="s">
        <v>29</v>
      </c>
      <c r="C336" s="8"/>
      <c r="D336" s="8"/>
      <c r="E336" s="8">
        <v>38</v>
      </c>
      <c r="F336" s="8"/>
      <c r="G336" s="8">
        <v>8</v>
      </c>
      <c r="H336" s="8"/>
      <c r="I336" s="8"/>
      <c r="J336" s="8"/>
      <c r="K336" s="8"/>
      <c r="L336" s="8">
        <f t="shared" si="37"/>
        <v>46</v>
      </c>
    </row>
    <row r="337" spans="1:12" x14ac:dyDescent="0.25">
      <c r="A337" s="80" t="s">
        <v>28</v>
      </c>
      <c r="B337" s="50" t="s">
        <v>31</v>
      </c>
      <c r="C337" s="45"/>
      <c r="D337" s="45">
        <v>65</v>
      </c>
      <c r="E337" s="45"/>
      <c r="F337" s="45"/>
      <c r="G337" s="45"/>
      <c r="H337" s="45"/>
      <c r="I337" s="45"/>
      <c r="J337" s="45"/>
      <c r="K337" s="45"/>
      <c r="L337" s="45">
        <f t="shared" si="37"/>
        <v>65</v>
      </c>
    </row>
    <row r="338" spans="1:12" ht="23.25" customHeight="1" x14ac:dyDescent="0.25">
      <c r="A338" s="73"/>
      <c r="B338" s="50"/>
      <c r="C338" s="47"/>
      <c r="D338" s="47"/>
      <c r="E338" s="47"/>
      <c r="F338" s="47"/>
      <c r="G338" s="47"/>
      <c r="H338" s="47"/>
      <c r="I338" s="47"/>
      <c r="J338" s="47"/>
      <c r="K338" s="47"/>
      <c r="L338" s="47"/>
    </row>
    <row r="339" spans="1:12" ht="45.75" thickBot="1" x14ac:dyDescent="0.3">
      <c r="A339" s="30" t="s">
        <v>30</v>
      </c>
      <c r="B339" s="33" t="s">
        <v>34</v>
      </c>
      <c r="C339" s="8"/>
      <c r="D339" s="8">
        <v>32</v>
      </c>
      <c r="E339" s="8"/>
      <c r="F339" s="8"/>
      <c r="G339" s="8"/>
      <c r="H339" s="8"/>
      <c r="I339" s="8">
        <v>36</v>
      </c>
      <c r="J339" s="8">
        <v>125</v>
      </c>
      <c r="K339" s="8"/>
      <c r="L339" s="8">
        <f t="shared" si="37"/>
        <v>193</v>
      </c>
    </row>
    <row r="340" spans="1:12" ht="34.5" thickBot="1" x14ac:dyDescent="0.3">
      <c r="A340" s="30" t="s">
        <v>32</v>
      </c>
      <c r="B340" s="33" t="s">
        <v>36</v>
      </c>
      <c r="C340" s="8"/>
      <c r="D340" s="8">
        <v>37</v>
      </c>
      <c r="E340" s="8"/>
      <c r="F340" s="8"/>
      <c r="G340" s="8"/>
      <c r="H340" s="8"/>
      <c r="I340" s="8">
        <v>77</v>
      </c>
      <c r="J340" s="8">
        <v>302</v>
      </c>
      <c r="K340" s="8"/>
      <c r="L340" s="8">
        <f t="shared" si="37"/>
        <v>416</v>
      </c>
    </row>
    <row r="341" spans="1:12" ht="34.5" thickBot="1" x14ac:dyDescent="0.3">
      <c r="A341" s="30" t="s">
        <v>33</v>
      </c>
      <c r="B341" s="33" t="s">
        <v>38</v>
      </c>
      <c r="C341" s="8"/>
      <c r="D341" s="8">
        <v>94</v>
      </c>
      <c r="E341" s="8"/>
      <c r="F341" s="8"/>
      <c r="G341" s="8"/>
      <c r="H341" s="8"/>
      <c r="I341" s="8">
        <v>50</v>
      </c>
      <c r="J341" s="8">
        <v>97</v>
      </c>
      <c r="K341" s="8"/>
      <c r="L341" s="8">
        <f t="shared" si="37"/>
        <v>241</v>
      </c>
    </row>
    <row r="342" spans="1:12" ht="34.5" thickBot="1" x14ac:dyDescent="0.3">
      <c r="A342" s="30" t="s">
        <v>35</v>
      </c>
      <c r="B342" s="33" t="s">
        <v>40</v>
      </c>
      <c r="C342" s="8"/>
      <c r="D342" s="8">
        <v>64</v>
      </c>
      <c r="E342" s="8"/>
      <c r="F342" s="8"/>
      <c r="G342" s="8"/>
      <c r="H342" s="8"/>
      <c r="I342" s="8">
        <v>28</v>
      </c>
      <c r="J342" s="8">
        <v>95</v>
      </c>
      <c r="K342" s="8"/>
      <c r="L342" s="8">
        <f t="shared" si="37"/>
        <v>187</v>
      </c>
    </row>
    <row r="343" spans="1:12" ht="45.75" thickBot="1" x14ac:dyDescent="0.3">
      <c r="A343" s="30" t="s">
        <v>37</v>
      </c>
      <c r="B343" s="33" t="s">
        <v>42</v>
      </c>
      <c r="C343" s="8"/>
      <c r="D343" s="8">
        <v>39</v>
      </c>
      <c r="E343" s="8"/>
      <c r="F343" s="8"/>
      <c r="G343" s="8"/>
      <c r="H343" s="8"/>
      <c r="I343" s="8"/>
      <c r="J343" s="8">
        <v>233</v>
      </c>
      <c r="K343" s="8"/>
      <c r="L343" s="8">
        <f t="shared" si="37"/>
        <v>272</v>
      </c>
    </row>
    <row r="344" spans="1:12" ht="45.75" thickBot="1" x14ac:dyDescent="0.3">
      <c r="A344" s="30" t="s">
        <v>39</v>
      </c>
      <c r="B344" s="33" t="s">
        <v>44</v>
      </c>
      <c r="C344" s="8"/>
      <c r="D344" s="8">
        <v>78</v>
      </c>
      <c r="E344" s="8"/>
      <c r="F344" s="8"/>
      <c r="G344" s="8"/>
      <c r="H344" s="8"/>
      <c r="I344" s="8">
        <v>39</v>
      </c>
      <c r="J344" s="8">
        <v>91</v>
      </c>
      <c r="K344" s="8"/>
      <c r="L344" s="8">
        <f t="shared" si="37"/>
        <v>208</v>
      </c>
    </row>
    <row r="345" spans="1:12" ht="45.75" thickBot="1" x14ac:dyDescent="0.3">
      <c r="A345" s="30" t="s">
        <v>41</v>
      </c>
      <c r="B345" s="33" t="s">
        <v>46</v>
      </c>
      <c r="C345" s="8"/>
      <c r="D345" s="8">
        <v>78</v>
      </c>
      <c r="E345" s="8"/>
      <c r="F345" s="8"/>
      <c r="G345" s="8"/>
      <c r="H345" s="8"/>
      <c r="I345" s="8">
        <v>155</v>
      </c>
      <c r="J345" s="8">
        <v>562</v>
      </c>
      <c r="K345" s="8"/>
      <c r="L345" s="8">
        <f t="shared" si="37"/>
        <v>795</v>
      </c>
    </row>
    <row r="346" spans="1:12" x14ac:dyDescent="0.25">
      <c r="A346" s="48" t="s">
        <v>43</v>
      </c>
      <c r="B346" s="50" t="s">
        <v>48</v>
      </c>
      <c r="C346" s="45"/>
      <c r="D346" s="45">
        <v>35</v>
      </c>
      <c r="E346" s="45"/>
      <c r="F346" s="45"/>
      <c r="G346" s="45"/>
      <c r="H346" s="45"/>
      <c r="I346" s="45">
        <v>31</v>
      </c>
      <c r="J346" s="45">
        <v>228</v>
      </c>
      <c r="K346" s="45"/>
      <c r="L346" s="45">
        <f t="shared" si="37"/>
        <v>294</v>
      </c>
    </row>
    <row r="347" spans="1:12" ht="33" customHeight="1" thickBot="1" x14ac:dyDescent="0.3">
      <c r="A347" s="51"/>
      <c r="B347" s="50"/>
      <c r="C347" s="47"/>
      <c r="D347" s="47"/>
      <c r="E347" s="47"/>
      <c r="F347" s="47"/>
      <c r="G347" s="47"/>
      <c r="H347" s="47"/>
      <c r="I347" s="47"/>
      <c r="J347" s="47"/>
      <c r="K347" s="47"/>
      <c r="L347" s="47"/>
    </row>
    <row r="348" spans="1:12" x14ac:dyDescent="0.25">
      <c r="A348" s="48" t="s">
        <v>45</v>
      </c>
      <c r="B348" s="50" t="s">
        <v>50</v>
      </c>
      <c r="C348" s="45"/>
      <c r="D348" s="45">
        <v>33</v>
      </c>
      <c r="E348" s="45"/>
      <c r="F348" s="45"/>
      <c r="G348" s="45"/>
      <c r="H348" s="45"/>
      <c r="I348" s="45"/>
      <c r="J348" s="45">
        <v>78</v>
      </c>
      <c r="K348" s="45"/>
      <c r="L348" s="45">
        <f t="shared" si="37"/>
        <v>111</v>
      </c>
    </row>
    <row r="349" spans="1:12" ht="24.75" customHeight="1" thickBot="1" x14ac:dyDescent="0.3">
      <c r="A349" s="51"/>
      <c r="B349" s="50"/>
      <c r="C349" s="47"/>
      <c r="D349" s="47"/>
      <c r="E349" s="47"/>
      <c r="F349" s="47"/>
      <c r="G349" s="47"/>
      <c r="H349" s="47"/>
      <c r="I349" s="47"/>
      <c r="J349" s="47"/>
      <c r="K349" s="47"/>
      <c r="L349" s="47"/>
    </row>
    <row r="350" spans="1:12" x14ac:dyDescent="0.25">
      <c r="A350" s="72" t="s">
        <v>47</v>
      </c>
      <c r="B350" s="50" t="s">
        <v>52</v>
      </c>
      <c r="C350" s="45"/>
      <c r="D350" s="45">
        <v>66</v>
      </c>
      <c r="E350" s="45"/>
      <c r="F350" s="45"/>
      <c r="G350" s="45"/>
      <c r="H350" s="45"/>
      <c r="I350" s="45"/>
      <c r="J350" s="45">
        <v>103</v>
      </c>
      <c r="K350" s="45"/>
      <c r="L350" s="45">
        <f t="shared" ref="L350:L374" si="38">SUM(C350:K350)</f>
        <v>169</v>
      </c>
    </row>
    <row r="351" spans="1:12" ht="21.75" customHeight="1" x14ac:dyDescent="0.25">
      <c r="A351" s="73"/>
      <c r="B351" s="50"/>
      <c r="C351" s="47"/>
      <c r="D351" s="47"/>
      <c r="E351" s="47"/>
      <c r="F351" s="47"/>
      <c r="G351" s="47"/>
      <c r="H351" s="47"/>
      <c r="I351" s="47"/>
      <c r="J351" s="47"/>
      <c r="K351" s="47"/>
      <c r="L351" s="47"/>
    </row>
    <row r="352" spans="1:12" x14ac:dyDescent="0.25">
      <c r="A352" s="74" t="s">
        <v>49</v>
      </c>
      <c r="B352" s="52" t="s">
        <v>54</v>
      </c>
      <c r="C352" s="45"/>
      <c r="D352" s="45"/>
      <c r="E352" s="45"/>
      <c r="F352" s="45">
        <v>5</v>
      </c>
      <c r="G352" s="45"/>
      <c r="H352" s="45"/>
      <c r="I352" s="45">
        <v>47</v>
      </c>
      <c r="J352" s="45">
        <v>231</v>
      </c>
      <c r="K352" s="45"/>
      <c r="L352" s="45">
        <f t="shared" si="38"/>
        <v>283</v>
      </c>
    </row>
    <row r="353" spans="1:12" ht="33.75" customHeight="1" x14ac:dyDescent="0.25">
      <c r="A353" s="75"/>
      <c r="B353" s="52"/>
      <c r="C353" s="47"/>
      <c r="D353" s="47"/>
      <c r="E353" s="47"/>
      <c r="F353" s="47"/>
      <c r="G353" s="47"/>
      <c r="H353" s="47"/>
      <c r="I353" s="47"/>
      <c r="J353" s="47"/>
      <c r="K353" s="47"/>
      <c r="L353" s="47"/>
    </row>
    <row r="354" spans="1:12" ht="45" x14ac:dyDescent="0.25">
      <c r="A354" s="11" t="s">
        <v>51</v>
      </c>
      <c r="B354" s="31" t="s">
        <v>56</v>
      </c>
      <c r="C354" s="8"/>
      <c r="D354" s="8">
        <v>17</v>
      </c>
      <c r="E354" s="8"/>
      <c r="F354" s="8">
        <v>16</v>
      </c>
      <c r="G354" s="8"/>
      <c r="H354" s="8"/>
      <c r="I354" s="8">
        <v>40</v>
      </c>
      <c r="J354" s="8">
        <v>331</v>
      </c>
      <c r="K354" s="8"/>
      <c r="L354" s="8">
        <f t="shared" si="38"/>
        <v>404</v>
      </c>
    </row>
    <row r="355" spans="1:12" ht="34.5" thickBot="1" x14ac:dyDescent="0.3">
      <c r="A355" s="12" t="s">
        <v>53</v>
      </c>
      <c r="B355" s="31" t="s">
        <v>58</v>
      </c>
      <c r="C355" s="8"/>
      <c r="D355" s="8">
        <v>100</v>
      </c>
      <c r="E355" s="8"/>
      <c r="F355" s="8"/>
      <c r="G355" s="8"/>
      <c r="H355" s="8"/>
      <c r="I355" s="8">
        <v>29</v>
      </c>
      <c r="J355" s="8">
        <v>118</v>
      </c>
      <c r="K355" s="8"/>
      <c r="L355" s="8">
        <f t="shared" si="38"/>
        <v>247</v>
      </c>
    </row>
    <row r="356" spans="1:12" ht="57" thickBot="1" x14ac:dyDescent="0.3">
      <c r="A356" s="30" t="s">
        <v>55</v>
      </c>
      <c r="B356" s="31" t="s">
        <v>62</v>
      </c>
      <c r="C356" s="8"/>
      <c r="D356" s="8"/>
      <c r="E356" s="8"/>
      <c r="F356" s="8"/>
      <c r="G356" s="8"/>
      <c r="H356" s="8"/>
      <c r="I356" s="8">
        <v>54</v>
      </c>
      <c r="J356" s="8">
        <v>299</v>
      </c>
      <c r="K356" s="8"/>
      <c r="L356" s="8">
        <f t="shared" si="38"/>
        <v>353</v>
      </c>
    </row>
    <row r="357" spans="1:12" ht="34.5" thickBot="1" x14ac:dyDescent="0.3">
      <c r="A357" s="30" t="s">
        <v>57</v>
      </c>
      <c r="B357" s="31" t="s">
        <v>64</v>
      </c>
      <c r="C357" s="8"/>
      <c r="D357" s="8"/>
      <c r="E357" s="8"/>
      <c r="F357" s="8"/>
      <c r="G357" s="8"/>
      <c r="H357" s="8"/>
      <c r="I357" s="8">
        <v>39</v>
      </c>
      <c r="J357" s="8">
        <v>151</v>
      </c>
      <c r="K357" s="8"/>
      <c r="L357" s="8">
        <f t="shared" si="38"/>
        <v>190</v>
      </c>
    </row>
    <row r="358" spans="1:12" ht="57" thickBot="1" x14ac:dyDescent="0.3">
      <c r="A358" s="30" t="s">
        <v>59</v>
      </c>
      <c r="B358" s="31" t="s">
        <v>66</v>
      </c>
      <c r="C358" s="8"/>
      <c r="D358" s="8"/>
      <c r="E358" s="8"/>
      <c r="F358" s="8"/>
      <c r="G358" s="8"/>
      <c r="H358" s="8"/>
      <c r="I358" s="8">
        <v>59</v>
      </c>
      <c r="J358" s="8">
        <v>141</v>
      </c>
      <c r="K358" s="8"/>
      <c r="L358" s="8">
        <f t="shared" si="38"/>
        <v>200</v>
      </c>
    </row>
    <row r="359" spans="1:12" ht="57" thickBot="1" x14ac:dyDescent="0.3">
      <c r="A359" s="30" t="s">
        <v>60</v>
      </c>
      <c r="B359" s="31" t="s">
        <v>68</v>
      </c>
      <c r="C359" s="8"/>
      <c r="D359" s="8"/>
      <c r="E359" s="8"/>
      <c r="F359" s="8"/>
      <c r="G359" s="8"/>
      <c r="H359" s="8"/>
      <c r="I359" s="8">
        <v>45</v>
      </c>
      <c r="J359" s="8">
        <v>407</v>
      </c>
      <c r="K359" s="8"/>
      <c r="L359" s="8">
        <f t="shared" si="38"/>
        <v>452</v>
      </c>
    </row>
    <row r="360" spans="1:12" x14ac:dyDescent="0.25">
      <c r="A360" s="48" t="s">
        <v>61</v>
      </c>
      <c r="B360" s="52" t="s">
        <v>70</v>
      </c>
      <c r="C360" s="45"/>
      <c r="D360" s="45"/>
      <c r="E360" s="45"/>
      <c r="F360" s="45"/>
      <c r="G360" s="45"/>
      <c r="H360" s="45"/>
      <c r="I360" s="45">
        <v>104</v>
      </c>
      <c r="J360" s="45">
        <v>479</v>
      </c>
      <c r="K360" s="45"/>
      <c r="L360" s="45">
        <f t="shared" si="38"/>
        <v>583</v>
      </c>
    </row>
    <row r="361" spans="1:12" ht="32.25" customHeight="1" thickBot="1" x14ac:dyDescent="0.3">
      <c r="A361" s="51"/>
      <c r="B361" s="52"/>
      <c r="C361" s="47"/>
      <c r="D361" s="47"/>
      <c r="E361" s="47"/>
      <c r="F361" s="47"/>
      <c r="G361" s="47"/>
      <c r="H361" s="47"/>
      <c r="I361" s="47"/>
      <c r="J361" s="47"/>
      <c r="K361" s="47"/>
      <c r="L361" s="47"/>
    </row>
    <row r="362" spans="1:12" x14ac:dyDescent="0.25">
      <c r="A362" s="48" t="s">
        <v>63</v>
      </c>
      <c r="B362" s="52" t="s">
        <v>72</v>
      </c>
      <c r="C362" s="45"/>
      <c r="D362" s="45"/>
      <c r="E362" s="45"/>
      <c r="F362" s="45"/>
      <c r="G362" s="45"/>
      <c r="H362" s="45"/>
      <c r="I362" s="45">
        <v>49</v>
      </c>
      <c r="J362" s="45">
        <v>142</v>
      </c>
      <c r="K362" s="45"/>
      <c r="L362" s="45">
        <f t="shared" si="38"/>
        <v>191</v>
      </c>
    </row>
    <row r="363" spans="1:12" ht="29.25" customHeight="1" thickBot="1" x14ac:dyDescent="0.3">
      <c r="A363" s="51"/>
      <c r="B363" s="52"/>
      <c r="C363" s="47"/>
      <c r="D363" s="47"/>
      <c r="E363" s="47"/>
      <c r="F363" s="47"/>
      <c r="G363" s="47"/>
      <c r="H363" s="47"/>
      <c r="I363" s="47"/>
      <c r="J363" s="47"/>
      <c r="K363" s="47"/>
      <c r="L363" s="47"/>
    </row>
    <row r="364" spans="1:12" x14ac:dyDescent="0.25">
      <c r="A364" s="77" t="s">
        <v>65</v>
      </c>
      <c r="B364" s="52" t="s">
        <v>74</v>
      </c>
      <c r="C364" s="45"/>
      <c r="D364" s="45"/>
      <c r="E364" s="45"/>
      <c r="F364" s="45"/>
      <c r="G364" s="45"/>
      <c r="H364" s="45"/>
      <c r="I364" s="45">
        <v>56</v>
      </c>
      <c r="J364" s="45">
        <v>282</v>
      </c>
      <c r="K364" s="45"/>
      <c r="L364" s="45">
        <f t="shared" si="38"/>
        <v>338</v>
      </c>
    </row>
    <row r="365" spans="1:12" ht="29.25" customHeight="1" thickBot="1" x14ac:dyDescent="0.3">
      <c r="A365" s="78"/>
      <c r="B365" s="52"/>
      <c r="C365" s="47"/>
      <c r="D365" s="47"/>
      <c r="E365" s="47"/>
      <c r="F365" s="47"/>
      <c r="G365" s="47"/>
      <c r="H365" s="47"/>
      <c r="I365" s="47"/>
      <c r="J365" s="47"/>
      <c r="K365" s="47"/>
      <c r="L365" s="47"/>
    </row>
    <row r="366" spans="1:12" ht="45" x14ac:dyDescent="0.25">
      <c r="A366" s="11" t="s">
        <v>67</v>
      </c>
      <c r="B366" s="31" t="s">
        <v>78</v>
      </c>
      <c r="C366" s="8"/>
      <c r="D366" s="8"/>
      <c r="E366" s="8"/>
      <c r="F366" s="8"/>
      <c r="G366" s="8"/>
      <c r="H366" s="8"/>
      <c r="I366" s="8">
        <v>41</v>
      </c>
      <c r="J366" s="8">
        <v>151</v>
      </c>
      <c r="K366" s="8"/>
      <c r="L366" s="8">
        <f t="shared" si="38"/>
        <v>192</v>
      </c>
    </row>
    <row r="367" spans="1:12" ht="34.5" thickBot="1" x14ac:dyDescent="0.3">
      <c r="A367" s="30" t="s">
        <v>69</v>
      </c>
      <c r="B367" s="31" t="s">
        <v>81</v>
      </c>
      <c r="C367" s="8"/>
      <c r="D367" s="8"/>
      <c r="E367" s="8"/>
      <c r="F367" s="8"/>
      <c r="G367" s="8"/>
      <c r="H367" s="8"/>
      <c r="I367" s="8">
        <v>51</v>
      </c>
      <c r="J367" s="8">
        <v>156</v>
      </c>
      <c r="K367" s="8"/>
      <c r="L367" s="8">
        <f t="shared" si="38"/>
        <v>207</v>
      </c>
    </row>
    <row r="368" spans="1:12" ht="57" thickBot="1" x14ac:dyDescent="0.3">
      <c r="A368" s="30" t="s">
        <v>71</v>
      </c>
      <c r="B368" s="31" t="s">
        <v>83</v>
      </c>
      <c r="C368" s="8"/>
      <c r="D368" s="8"/>
      <c r="E368" s="8"/>
      <c r="F368" s="8"/>
      <c r="G368" s="8"/>
      <c r="H368" s="8"/>
      <c r="I368" s="8">
        <v>88</v>
      </c>
      <c r="J368" s="8">
        <v>579</v>
      </c>
      <c r="K368" s="8"/>
      <c r="L368" s="8">
        <f t="shared" si="38"/>
        <v>667</v>
      </c>
    </row>
    <row r="369" spans="1:12" ht="45.75" thickBot="1" x14ac:dyDescent="0.3">
      <c r="A369" s="30" t="s">
        <v>73</v>
      </c>
      <c r="B369" s="31" t="s">
        <v>86</v>
      </c>
      <c r="C369" s="8"/>
      <c r="D369" s="8"/>
      <c r="E369" s="8"/>
      <c r="F369" s="8"/>
      <c r="G369" s="8"/>
      <c r="H369" s="8"/>
      <c r="I369" s="8">
        <v>62</v>
      </c>
      <c r="J369" s="8">
        <v>322</v>
      </c>
      <c r="K369" s="8"/>
      <c r="L369" s="8">
        <f t="shared" si="38"/>
        <v>384</v>
      </c>
    </row>
    <row r="370" spans="1:12" ht="45.75" thickBot="1" x14ac:dyDescent="0.3">
      <c r="A370" s="30" t="s">
        <v>75</v>
      </c>
      <c r="B370" s="31" t="s">
        <v>88</v>
      </c>
      <c r="C370" s="8"/>
      <c r="D370" s="8"/>
      <c r="E370" s="8"/>
      <c r="F370" s="8"/>
      <c r="G370" s="8"/>
      <c r="H370" s="8"/>
      <c r="I370" s="8">
        <v>52</v>
      </c>
      <c r="J370" s="8">
        <v>83</v>
      </c>
      <c r="K370" s="8"/>
      <c r="L370" s="8">
        <f t="shared" si="38"/>
        <v>135</v>
      </c>
    </row>
    <row r="371" spans="1:12" ht="57" thickBot="1" x14ac:dyDescent="0.3">
      <c r="A371" s="30" t="s">
        <v>76</v>
      </c>
      <c r="B371" s="31" t="s">
        <v>90</v>
      </c>
      <c r="C371" s="8"/>
      <c r="D371" s="8">
        <v>31</v>
      </c>
      <c r="E371" s="8"/>
      <c r="F371" s="8"/>
      <c r="G371" s="8"/>
      <c r="H371" s="8"/>
      <c r="I371" s="8">
        <v>21</v>
      </c>
      <c r="J371" s="8">
        <v>190</v>
      </c>
      <c r="K371" s="8"/>
      <c r="L371" s="8">
        <f t="shared" si="38"/>
        <v>242</v>
      </c>
    </row>
    <row r="372" spans="1:12" ht="34.5" thickBot="1" x14ac:dyDescent="0.3">
      <c r="A372" s="30" t="s">
        <v>77</v>
      </c>
      <c r="B372" s="31" t="s">
        <v>92</v>
      </c>
      <c r="C372" s="8"/>
      <c r="D372" s="8"/>
      <c r="E372" s="8"/>
      <c r="F372" s="8"/>
      <c r="G372" s="8"/>
      <c r="H372" s="8"/>
      <c r="I372" s="8">
        <v>33</v>
      </c>
      <c r="J372" s="8">
        <v>202</v>
      </c>
      <c r="K372" s="8"/>
      <c r="L372" s="8">
        <f t="shared" si="38"/>
        <v>235</v>
      </c>
    </row>
    <row r="373" spans="1:12" ht="45.75" thickBot="1" x14ac:dyDescent="0.3">
      <c r="A373" s="30" t="s">
        <v>79</v>
      </c>
      <c r="B373" s="31" t="s">
        <v>94</v>
      </c>
      <c r="C373" s="8"/>
      <c r="D373" s="8"/>
      <c r="E373" s="8"/>
      <c r="F373" s="8"/>
      <c r="G373" s="8"/>
      <c r="H373" s="8"/>
      <c r="I373" s="8">
        <v>118</v>
      </c>
      <c r="J373" s="8">
        <v>280</v>
      </c>
      <c r="K373" s="8"/>
      <c r="L373" s="8">
        <f t="shared" si="38"/>
        <v>398</v>
      </c>
    </row>
    <row r="374" spans="1:12" x14ac:dyDescent="0.25">
      <c r="A374" s="48" t="s">
        <v>80</v>
      </c>
      <c r="B374" s="52" t="s">
        <v>97</v>
      </c>
      <c r="C374" s="45"/>
      <c r="D374" s="45">
        <v>69</v>
      </c>
      <c r="E374" s="45"/>
      <c r="F374" s="45"/>
      <c r="G374" s="45"/>
      <c r="H374" s="45"/>
      <c r="I374" s="45">
        <v>48</v>
      </c>
      <c r="J374" s="45">
        <v>190</v>
      </c>
      <c r="K374" s="45"/>
      <c r="L374" s="45">
        <f t="shared" si="38"/>
        <v>307</v>
      </c>
    </row>
    <row r="375" spans="1:12" ht="46.5" customHeight="1" thickBot="1" x14ac:dyDescent="0.3">
      <c r="A375" s="51"/>
      <c r="B375" s="52"/>
      <c r="C375" s="47"/>
      <c r="D375" s="47"/>
      <c r="E375" s="47"/>
      <c r="F375" s="47"/>
      <c r="G375" s="47"/>
      <c r="H375" s="47"/>
      <c r="I375" s="47"/>
      <c r="J375" s="47"/>
      <c r="K375" s="47"/>
      <c r="L375" s="47"/>
    </row>
    <row r="376" spans="1:12" x14ac:dyDescent="0.25">
      <c r="A376" s="48" t="s">
        <v>82</v>
      </c>
      <c r="B376" s="52" t="s">
        <v>99</v>
      </c>
      <c r="C376" s="45"/>
      <c r="D376" s="45"/>
      <c r="E376" s="45"/>
      <c r="F376" s="45"/>
      <c r="G376" s="45"/>
      <c r="H376" s="45"/>
      <c r="I376" s="45">
        <v>33</v>
      </c>
      <c r="J376" s="45">
        <v>208</v>
      </c>
      <c r="K376" s="45"/>
      <c r="L376" s="45">
        <f t="shared" ref="L376:L403" si="39">SUM(C376:K376)</f>
        <v>241</v>
      </c>
    </row>
    <row r="377" spans="1:12" ht="40.5" customHeight="1" thickBot="1" x14ac:dyDescent="0.3">
      <c r="A377" s="51"/>
      <c r="B377" s="52"/>
      <c r="C377" s="47"/>
      <c r="D377" s="47"/>
      <c r="E377" s="47"/>
      <c r="F377" s="47"/>
      <c r="G377" s="47"/>
      <c r="H377" s="47"/>
      <c r="I377" s="47"/>
      <c r="J377" s="47"/>
      <c r="K377" s="47"/>
      <c r="L377" s="47"/>
    </row>
    <row r="378" spans="1:12" x14ac:dyDescent="0.25">
      <c r="A378" s="48" t="s">
        <v>84</v>
      </c>
      <c r="B378" s="52" t="s">
        <v>101</v>
      </c>
      <c r="C378" s="45"/>
      <c r="D378" s="45"/>
      <c r="E378" s="45"/>
      <c r="F378" s="45"/>
      <c r="G378" s="45"/>
      <c r="H378" s="45"/>
      <c r="I378" s="45">
        <v>39</v>
      </c>
      <c r="J378" s="45">
        <v>150</v>
      </c>
      <c r="K378" s="45"/>
      <c r="L378" s="45">
        <f t="shared" si="39"/>
        <v>189</v>
      </c>
    </row>
    <row r="379" spans="1:12" ht="29.25" customHeight="1" thickBot="1" x14ac:dyDescent="0.3">
      <c r="A379" s="51"/>
      <c r="B379" s="52"/>
      <c r="C379" s="47"/>
      <c r="D379" s="47"/>
      <c r="E379" s="47"/>
      <c r="F379" s="47"/>
      <c r="G379" s="47"/>
      <c r="H379" s="47"/>
      <c r="I379" s="47"/>
      <c r="J379" s="47"/>
      <c r="K379" s="47"/>
      <c r="L379" s="47"/>
    </row>
    <row r="380" spans="1:12" x14ac:dyDescent="0.25">
      <c r="A380" s="48" t="s">
        <v>85</v>
      </c>
      <c r="B380" s="52" t="s">
        <v>103</v>
      </c>
      <c r="C380" s="45"/>
      <c r="D380" s="45"/>
      <c r="E380" s="45"/>
      <c r="F380" s="45"/>
      <c r="G380" s="45"/>
      <c r="H380" s="45"/>
      <c r="I380" s="45">
        <v>34</v>
      </c>
      <c r="J380" s="45">
        <v>201</v>
      </c>
      <c r="K380" s="45"/>
      <c r="L380" s="45">
        <f t="shared" si="39"/>
        <v>235</v>
      </c>
    </row>
    <row r="381" spans="1:12" ht="28.5" customHeight="1" x14ac:dyDescent="0.25">
      <c r="A381" s="53"/>
      <c r="B381" s="52"/>
      <c r="C381" s="47"/>
      <c r="D381" s="47"/>
      <c r="E381" s="47"/>
      <c r="F381" s="47"/>
      <c r="G381" s="47"/>
      <c r="H381" s="47"/>
      <c r="I381" s="47"/>
      <c r="J381" s="47"/>
      <c r="K381" s="47"/>
      <c r="L381" s="47"/>
    </row>
    <row r="382" spans="1:12" ht="37.5" customHeight="1" x14ac:dyDescent="0.25">
      <c r="A382" s="11" t="s">
        <v>87</v>
      </c>
      <c r="B382" s="31" t="s">
        <v>105</v>
      </c>
      <c r="C382" s="8"/>
      <c r="D382" s="8">
        <v>12</v>
      </c>
      <c r="E382" s="8"/>
      <c r="F382" s="8"/>
      <c r="G382" s="8"/>
      <c r="H382" s="8"/>
      <c r="I382" s="8">
        <v>23</v>
      </c>
      <c r="J382" s="8">
        <v>123</v>
      </c>
      <c r="K382" s="8"/>
      <c r="L382" s="8">
        <f t="shared" si="39"/>
        <v>158</v>
      </c>
    </row>
    <row r="383" spans="1:12" ht="57" thickBot="1" x14ac:dyDescent="0.3">
      <c r="A383" s="30" t="s">
        <v>89</v>
      </c>
      <c r="B383" s="31" t="s">
        <v>107</v>
      </c>
      <c r="C383" s="8"/>
      <c r="D383" s="8"/>
      <c r="E383" s="8"/>
      <c r="F383" s="8"/>
      <c r="G383" s="8"/>
      <c r="H383" s="8"/>
      <c r="I383" s="8">
        <v>66</v>
      </c>
      <c r="J383" s="8">
        <v>353</v>
      </c>
      <c r="K383" s="8"/>
      <c r="L383" s="8">
        <f t="shared" si="39"/>
        <v>419</v>
      </c>
    </row>
    <row r="384" spans="1:12" ht="45.75" thickBot="1" x14ac:dyDescent="0.3">
      <c r="A384" s="30" t="s">
        <v>91</v>
      </c>
      <c r="B384" s="31" t="s">
        <v>109</v>
      </c>
      <c r="C384" s="8"/>
      <c r="D384" s="8"/>
      <c r="E384" s="8"/>
      <c r="F384" s="8"/>
      <c r="G384" s="8"/>
      <c r="H384" s="8"/>
      <c r="I384" s="8">
        <v>35</v>
      </c>
      <c r="J384" s="8">
        <v>208</v>
      </c>
      <c r="K384" s="8"/>
      <c r="L384" s="8">
        <f t="shared" si="39"/>
        <v>243</v>
      </c>
    </row>
    <row r="385" spans="1:12" ht="57" thickBot="1" x14ac:dyDescent="0.3">
      <c r="A385" s="30" t="s">
        <v>93</v>
      </c>
      <c r="B385" s="31" t="s">
        <v>111</v>
      </c>
      <c r="C385" s="8"/>
      <c r="D385" s="8"/>
      <c r="E385" s="8"/>
      <c r="F385" s="8"/>
      <c r="G385" s="8"/>
      <c r="H385" s="8"/>
      <c r="I385" s="8">
        <v>58</v>
      </c>
      <c r="J385" s="8">
        <v>392</v>
      </c>
      <c r="K385" s="8"/>
      <c r="L385" s="8">
        <f t="shared" si="39"/>
        <v>450</v>
      </c>
    </row>
    <row r="386" spans="1:12" ht="57" thickBot="1" x14ac:dyDescent="0.3">
      <c r="A386" s="30" t="s">
        <v>95</v>
      </c>
      <c r="B386" s="31" t="s">
        <v>113</v>
      </c>
      <c r="C386" s="8"/>
      <c r="D386" s="8"/>
      <c r="E386" s="8"/>
      <c r="F386" s="8"/>
      <c r="G386" s="8"/>
      <c r="H386" s="8"/>
      <c r="I386" s="8">
        <v>62</v>
      </c>
      <c r="J386" s="8">
        <v>154</v>
      </c>
      <c r="K386" s="8"/>
      <c r="L386" s="8">
        <f t="shared" si="39"/>
        <v>216</v>
      </c>
    </row>
    <row r="387" spans="1:12" ht="34.5" thickBot="1" x14ac:dyDescent="0.3">
      <c r="A387" s="30" t="s">
        <v>96</v>
      </c>
      <c r="B387" s="31" t="s">
        <v>115</v>
      </c>
      <c r="C387" s="8"/>
      <c r="D387" s="8"/>
      <c r="E387" s="8"/>
      <c r="F387" s="8"/>
      <c r="G387" s="8"/>
      <c r="H387" s="8"/>
      <c r="I387" s="8">
        <v>39</v>
      </c>
      <c r="J387" s="8">
        <v>164</v>
      </c>
      <c r="K387" s="8"/>
      <c r="L387" s="8">
        <f t="shared" si="39"/>
        <v>203</v>
      </c>
    </row>
    <row r="388" spans="1:12" ht="34.5" thickBot="1" x14ac:dyDescent="0.3">
      <c r="A388" s="30" t="s">
        <v>98</v>
      </c>
      <c r="B388" s="31" t="s">
        <v>116</v>
      </c>
      <c r="C388" s="8"/>
      <c r="D388" s="8"/>
      <c r="E388" s="8"/>
      <c r="F388" s="8"/>
      <c r="G388" s="8"/>
      <c r="H388" s="8"/>
      <c r="I388" s="8">
        <v>20</v>
      </c>
      <c r="J388" s="8">
        <v>76</v>
      </c>
      <c r="K388" s="8"/>
      <c r="L388" s="8">
        <f t="shared" si="39"/>
        <v>96</v>
      </c>
    </row>
    <row r="389" spans="1:12" x14ac:dyDescent="0.25">
      <c r="A389" s="48" t="s">
        <v>100</v>
      </c>
      <c r="B389" s="52" t="s">
        <v>119</v>
      </c>
      <c r="C389" s="45"/>
      <c r="D389" s="45"/>
      <c r="E389" s="45"/>
      <c r="F389" s="45"/>
      <c r="G389" s="45"/>
      <c r="H389" s="45"/>
      <c r="I389" s="45">
        <v>35</v>
      </c>
      <c r="J389" s="45">
        <v>152</v>
      </c>
      <c r="K389" s="45"/>
      <c r="L389" s="45">
        <f t="shared" si="39"/>
        <v>187</v>
      </c>
    </row>
    <row r="390" spans="1:12" ht="30.75" customHeight="1" thickBot="1" x14ac:dyDescent="0.3">
      <c r="A390" s="51"/>
      <c r="B390" s="52"/>
      <c r="C390" s="47"/>
      <c r="D390" s="47"/>
      <c r="E390" s="47"/>
      <c r="F390" s="47"/>
      <c r="G390" s="47"/>
      <c r="H390" s="47"/>
      <c r="I390" s="47"/>
      <c r="J390" s="47"/>
      <c r="K390" s="47"/>
      <c r="L390" s="47"/>
    </row>
    <row r="391" spans="1:12" x14ac:dyDescent="0.25">
      <c r="A391" s="48" t="s">
        <v>102</v>
      </c>
      <c r="B391" s="52" t="s">
        <v>122</v>
      </c>
      <c r="C391" s="45"/>
      <c r="D391" s="45"/>
      <c r="E391" s="45"/>
      <c r="F391" s="45"/>
      <c r="G391" s="45"/>
      <c r="H391" s="45"/>
      <c r="I391" s="45">
        <v>24</v>
      </c>
      <c r="J391" s="45">
        <v>118</v>
      </c>
      <c r="K391" s="45"/>
      <c r="L391" s="45">
        <f t="shared" si="39"/>
        <v>142</v>
      </c>
    </row>
    <row r="392" spans="1:12" ht="42" customHeight="1" thickBot="1" x14ac:dyDescent="0.3">
      <c r="A392" s="51"/>
      <c r="B392" s="52"/>
      <c r="C392" s="47"/>
      <c r="D392" s="47"/>
      <c r="E392" s="47"/>
      <c r="F392" s="47"/>
      <c r="G392" s="47"/>
      <c r="H392" s="47"/>
      <c r="I392" s="47"/>
      <c r="J392" s="47"/>
      <c r="K392" s="47"/>
      <c r="L392" s="47"/>
    </row>
    <row r="393" spans="1:12" x14ac:dyDescent="0.25">
      <c r="A393" s="74" t="s">
        <v>104</v>
      </c>
      <c r="B393" s="52" t="s">
        <v>124</v>
      </c>
      <c r="C393" s="45"/>
      <c r="D393" s="45">
        <v>60</v>
      </c>
      <c r="E393" s="45"/>
      <c r="F393" s="45"/>
      <c r="G393" s="45"/>
      <c r="H393" s="45"/>
      <c r="I393" s="45">
        <v>18</v>
      </c>
      <c r="J393" s="45">
        <v>16</v>
      </c>
      <c r="K393" s="45"/>
      <c r="L393" s="45">
        <f t="shared" si="39"/>
        <v>94</v>
      </c>
    </row>
    <row r="394" spans="1:12" ht="34.5" customHeight="1" thickBot="1" x14ac:dyDescent="0.3">
      <c r="A394" s="75"/>
      <c r="B394" s="52"/>
      <c r="C394" s="47"/>
      <c r="D394" s="47"/>
      <c r="E394" s="47"/>
      <c r="F394" s="47"/>
      <c r="G394" s="47"/>
      <c r="H394" s="47"/>
      <c r="I394" s="47"/>
      <c r="J394" s="47"/>
      <c r="K394" s="47"/>
      <c r="L394" s="47"/>
    </row>
    <row r="395" spans="1:12" x14ac:dyDescent="0.25">
      <c r="A395" s="48" t="s">
        <v>106</v>
      </c>
      <c r="B395" s="52" t="s">
        <v>127</v>
      </c>
      <c r="C395" s="45"/>
      <c r="D395" s="45">
        <v>32</v>
      </c>
      <c r="E395" s="45"/>
      <c r="F395" s="45"/>
      <c r="G395" s="45"/>
      <c r="H395" s="45"/>
      <c r="I395" s="45">
        <v>64</v>
      </c>
      <c r="J395" s="45">
        <v>221</v>
      </c>
      <c r="K395" s="45"/>
      <c r="L395" s="45">
        <f t="shared" si="39"/>
        <v>317</v>
      </c>
    </row>
    <row r="396" spans="1:12" ht="35.25" customHeight="1" x14ac:dyDescent="0.25">
      <c r="A396" s="49"/>
      <c r="B396" s="52"/>
      <c r="C396" s="47"/>
      <c r="D396" s="47"/>
      <c r="E396" s="47"/>
      <c r="F396" s="47"/>
      <c r="G396" s="47"/>
      <c r="H396" s="47"/>
      <c r="I396" s="47"/>
      <c r="J396" s="47"/>
      <c r="K396" s="47"/>
      <c r="L396" s="47"/>
    </row>
    <row r="397" spans="1:12" ht="45" x14ac:dyDescent="0.25">
      <c r="A397" s="11" t="s">
        <v>108</v>
      </c>
      <c r="B397" s="31" t="s">
        <v>129</v>
      </c>
      <c r="C397" s="8"/>
      <c r="D397" s="8"/>
      <c r="E397" s="8"/>
      <c r="F397" s="8"/>
      <c r="G397" s="8"/>
      <c r="H397" s="8"/>
      <c r="I397" s="8">
        <v>32</v>
      </c>
      <c r="J397" s="8">
        <v>149</v>
      </c>
      <c r="K397" s="8"/>
      <c r="L397" s="8">
        <f t="shared" si="39"/>
        <v>181</v>
      </c>
    </row>
    <row r="398" spans="1:12" ht="45.75" thickBot="1" x14ac:dyDescent="0.3">
      <c r="A398" s="30" t="s">
        <v>110</v>
      </c>
      <c r="B398" s="31" t="s">
        <v>131</v>
      </c>
      <c r="C398" s="8"/>
      <c r="D398" s="8"/>
      <c r="E398" s="8"/>
      <c r="F398" s="8"/>
      <c r="G398" s="8"/>
      <c r="H398" s="8"/>
      <c r="I398" s="8">
        <v>38</v>
      </c>
      <c r="J398" s="8">
        <v>131</v>
      </c>
      <c r="K398" s="8"/>
      <c r="L398" s="8">
        <f t="shared" si="39"/>
        <v>169</v>
      </c>
    </row>
    <row r="399" spans="1:12" x14ac:dyDescent="0.25">
      <c r="A399" s="48" t="s">
        <v>112</v>
      </c>
      <c r="B399" s="52" t="s">
        <v>133</v>
      </c>
      <c r="C399" s="45"/>
      <c r="D399" s="45"/>
      <c r="E399" s="45"/>
      <c r="F399" s="45"/>
      <c r="G399" s="45"/>
      <c r="H399" s="45"/>
      <c r="I399" s="45">
        <v>35</v>
      </c>
      <c r="J399" s="45">
        <v>153</v>
      </c>
      <c r="K399" s="45"/>
      <c r="L399" s="45">
        <f t="shared" si="39"/>
        <v>188</v>
      </c>
    </row>
    <row r="400" spans="1:12" ht="26.25" customHeight="1" thickBot="1" x14ac:dyDescent="0.3">
      <c r="A400" s="51"/>
      <c r="B400" s="52"/>
      <c r="C400" s="47"/>
      <c r="D400" s="47"/>
      <c r="E400" s="47"/>
      <c r="F400" s="47"/>
      <c r="G400" s="47"/>
      <c r="H400" s="47"/>
      <c r="I400" s="47"/>
      <c r="J400" s="47"/>
      <c r="K400" s="47"/>
      <c r="L400" s="47"/>
    </row>
    <row r="401" spans="1:12" x14ac:dyDescent="0.25">
      <c r="A401" s="48" t="s">
        <v>114</v>
      </c>
      <c r="B401" s="52" t="s">
        <v>135</v>
      </c>
      <c r="C401" s="45"/>
      <c r="D401" s="45">
        <v>13</v>
      </c>
      <c r="E401" s="45"/>
      <c r="F401" s="45"/>
      <c r="G401" s="45"/>
      <c r="H401" s="45"/>
      <c r="I401" s="45">
        <v>31</v>
      </c>
      <c r="J401" s="45">
        <v>140</v>
      </c>
      <c r="K401" s="45"/>
      <c r="L401" s="45">
        <f t="shared" si="39"/>
        <v>184</v>
      </c>
    </row>
    <row r="402" spans="1:12" ht="30.75" customHeight="1" thickBot="1" x14ac:dyDescent="0.3">
      <c r="A402" s="51"/>
      <c r="B402" s="52"/>
      <c r="C402" s="47"/>
      <c r="D402" s="47"/>
      <c r="E402" s="47"/>
      <c r="F402" s="47"/>
      <c r="G402" s="47"/>
      <c r="H402" s="47"/>
      <c r="I402" s="47"/>
      <c r="J402" s="47"/>
      <c r="K402" s="47"/>
      <c r="L402" s="47"/>
    </row>
    <row r="403" spans="1:12" x14ac:dyDescent="0.25">
      <c r="A403" s="48" t="s">
        <v>211</v>
      </c>
      <c r="B403" s="52" t="s">
        <v>137</v>
      </c>
      <c r="C403" s="45"/>
      <c r="D403" s="45"/>
      <c r="E403" s="45"/>
      <c r="F403" s="45"/>
      <c r="G403" s="45"/>
      <c r="H403" s="45"/>
      <c r="I403" s="45">
        <v>14</v>
      </c>
      <c r="J403" s="45">
        <v>96</v>
      </c>
      <c r="K403" s="45"/>
      <c r="L403" s="45">
        <f t="shared" si="39"/>
        <v>110</v>
      </c>
    </row>
    <row r="404" spans="1:12" ht="25.5" customHeight="1" thickBot="1" x14ac:dyDescent="0.3">
      <c r="A404" s="51"/>
      <c r="B404" s="52"/>
      <c r="C404" s="47"/>
      <c r="D404" s="47"/>
      <c r="E404" s="47"/>
      <c r="F404" s="47"/>
      <c r="G404" s="47"/>
      <c r="H404" s="47"/>
      <c r="I404" s="47"/>
      <c r="J404" s="47"/>
      <c r="K404" s="47"/>
      <c r="L404" s="47"/>
    </row>
    <row r="405" spans="1:12" ht="34.5" thickBot="1" x14ac:dyDescent="0.3">
      <c r="A405" s="30" t="s">
        <v>117</v>
      </c>
      <c r="B405" s="31" t="s">
        <v>139</v>
      </c>
      <c r="C405" s="8"/>
      <c r="D405" s="8"/>
      <c r="E405" s="8"/>
      <c r="F405" s="8"/>
      <c r="G405" s="8"/>
      <c r="H405" s="8"/>
      <c r="I405" s="8">
        <v>58</v>
      </c>
      <c r="J405" s="8">
        <v>229</v>
      </c>
      <c r="K405" s="8"/>
      <c r="L405" s="8">
        <f t="shared" ref="L405:L432" si="40">SUM(C405:K405)</f>
        <v>287</v>
      </c>
    </row>
    <row r="406" spans="1:12" x14ac:dyDescent="0.25">
      <c r="A406" s="48" t="s">
        <v>118</v>
      </c>
      <c r="B406" s="52" t="s">
        <v>141</v>
      </c>
      <c r="C406" s="45"/>
      <c r="D406" s="45"/>
      <c r="E406" s="45"/>
      <c r="F406" s="45"/>
      <c r="G406" s="45"/>
      <c r="H406" s="45"/>
      <c r="I406" s="45"/>
      <c r="J406" s="45">
        <v>130</v>
      </c>
      <c r="K406" s="45"/>
      <c r="L406" s="45">
        <f t="shared" si="40"/>
        <v>130</v>
      </c>
    </row>
    <row r="407" spans="1:12" ht="24" customHeight="1" thickBot="1" x14ac:dyDescent="0.3">
      <c r="A407" s="51"/>
      <c r="B407" s="52"/>
      <c r="C407" s="47"/>
      <c r="D407" s="47"/>
      <c r="E407" s="47"/>
      <c r="F407" s="47"/>
      <c r="G407" s="47"/>
      <c r="H407" s="47"/>
      <c r="I407" s="47"/>
      <c r="J407" s="47"/>
      <c r="K407" s="47"/>
      <c r="L407" s="47"/>
    </row>
    <row r="408" spans="1:12" x14ac:dyDescent="0.25">
      <c r="A408" s="48" t="s">
        <v>120</v>
      </c>
      <c r="B408" s="52" t="s">
        <v>143</v>
      </c>
      <c r="C408" s="45"/>
      <c r="D408" s="45"/>
      <c r="E408" s="45"/>
      <c r="F408" s="45"/>
      <c r="G408" s="45"/>
      <c r="H408" s="45"/>
      <c r="I408" s="45">
        <v>23</v>
      </c>
      <c r="J408" s="45">
        <v>139</v>
      </c>
      <c r="K408" s="45">
        <v>15</v>
      </c>
      <c r="L408" s="45">
        <f t="shared" si="40"/>
        <v>177</v>
      </c>
    </row>
    <row r="409" spans="1:12" ht="26.25" customHeight="1" thickBot="1" x14ac:dyDescent="0.3">
      <c r="A409" s="51"/>
      <c r="B409" s="52"/>
      <c r="C409" s="47"/>
      <c r="D409" s="47"/>
      <c r="E409" s="47"/>
      <c r="F409" s="47"/>
      <c r="G409" s="47"/>
      <c r="H409" s="47"/>
      <c r="I409" s="47"/>
      <c r="J409" s="47"/>
      <c r="K409" s="47"/>
      <c r="L409" s="47"/>
    </row>
    <row r="410" spans="1:12" x14ac:dyDescent="0.25">
      <c r="A410" s="48" t="s">
        <v>121</v>
      </c>
      <c r="B410" s="52" t="s">
        <v>145</v>
      </c>
      <c r="C410" s="45"/>
      <c r="D410" s="45"/>
      <c r="E410" s="45"/>
      <c r="F410" s="45"/>
      <c r="G410" s="45"/>
      <c r="H410" s="45"/>
      <c r="I410" s="45">
        <v>35</v>
      </c>
      <c r="J410" s="45">
        <v>204</v>
      </c>
      <c r="K410" s="45"/>
      <c r="L410" s="45">
        <f t="shared" si="40"/>
        <v>239</v>
      </c>
    </row>
    <row r="411" spans="1:12" ht="44.25" customHeight="1" thickBot="1" x14ac:dyDescent="0.3">
      <c r="A411" s="51"/>
      <c r="B411" s="52"/>
      <c r="C411" s="47"/>
      <c r="D411" s="47"/>
      <c r="E411" s="47"/>
      <c r="F411" s="47"/>
      <c r="G411" s="47"/>
      <c r="H411" s="47"/>
      <c r="I411" s="47"/>
      <c r="J411" s="47"/>
      <c r="K411" s="47"/>
      <c r="L411" s="47"/>
    </row>
    <row r="412" spans="1:12" x14ac:dyDescent="0.25">
      <c r="A412" s="48" t="s">
        <v>209</v>
      </c>
      <c r="B412" s="52" t="s">
        <v>146</v>
      </c>
      <c r="C412" s="45"/>
      <c r="D412" s="45"/>
      <c r="E412" s="45"/>
      <c r="F412" s="45">
        <v>13</v>
      </c>
      <c r="G412" s="45"/>
      <c r="H412" s="45"/>
      <c r="I412" s="45">
        <v>67</v>
      </c>
      <c r="J412" s="45">
        <v>254</v>
      </c>
      <c r="K412" s="45">
        <v>24</v>
      </c>
      <c r="L412" s="45">
        <f t="shared" si="40"/>
        <v>358</v>
      </c>
    </row>
    <row r="413" spans="1:12" ht="27.75" customHeight="1" x14ac:dyDescent="0.25">
      <c r="A413" s="53"/>
      <c r="B413" s="52"/>
      <c r="C413" s="47"/>
      <c r="D413" s="47"/>
      <c r="E413" s="47"/>
      <c r="F413" s="47"/>
      <c r="G413" s="47"/>
      <c r="H413" s="47"/>
      <c r="I413" s="47"/>
      <c r="J413" s="47"/>
      <c r="K413" s="47"/>
      <c r="L413" s="47"/>
    </row>
    <row r="414" spans="1:12" ht="45.75" thickBot="1" x14ac:dyDescent="0.3">
      <c r="A414" s="30" t="s">
        <v>123</v>
      </c>
      <c r="B414" s="31" t="s">
        <v>147</v>
      </c>
      <c r="C414" s="8"/>
      <c r="D414" s="8">
        <v>17</v>
      </c>
      <c r="E414" s="8"/>
      <c r="F414" s="8"/>
      <c r="G414" s="8"/>
      <c r="H414" s="8"/>
      <c r="I414" s="8">
        <v>85</v>
      </c>
      <c r="J414" s="8">
        <v>339</v>
      </c>
      <c r="K414" s="8"/>
      <c r="L414" s="8">
        <f t="shared" si="40"/>
        <v>441</v>
      </c>
    </row>
    <row r="415" spans="1:12" ht="34.5" thickBot="1" x14ac:dyDescent="0.3">
      <c r="A415" s="30" t="s">
        <v>125</v>
      </c>
      <c r="B415" s="31" t="s">
        <v>148</v>
      </c>
      <c r="C415" s="8"/>
      <c r="D415" s="8"/>
      <c r="E415" s="8"/>
      <c r="F415" s="8"/>
      <c r="G415" s="8"/>
      <c r="H415" s="8"/>
      <c r="I415" s="8">
        <v>169</v>
      </c>
      <c r="J415" s="8">
        <v>439</v>
      </c>
      <c r="K415" s="8"/>
      <c r="L415" s="8">
        <f t="shared" si="40"/>
        <v>608</v>
      </c>
    </row>
    <row r="416" spans="1:12" ht="57" thickBot="1" x14ac:dyDescent="0.3">
      <c r="A416" s="30" t="s">
        <v>126</v>
      </c>
      <c r="B416" s="31" t="s">
        <v>149</v>
      </c>
      <c r="C416" s="8"/>
      <c r="D416" s="8"/>
      <c r="E416" s="8"/>
      <c r="F416" s="8"/>
      <c r="G416" s="8"/>
      <c r="H416" s="8"/>
      <c r="I416" s="8">
        <v>101</v>
      </c>
      <c r="J416" s="8">
        <v>362</v>
      </c>
      <c r="K416" s="8"/>
      <c r="L416" s="8">
        <f t="shared" si="40"/>
        <v>463</v>
      </c>
    </row>
    <row r="417" spans="1:12" ht="45.75" thickBot="1" x14ac:dyDescent="0.3">
      <c r="A417" s="30" t="s">
        <v>128</v>
      </c>
      <c r="B417" s="31" t="s">
        <v>150</v>
      </c>
      <c r="C417" s="8"/>
      <c r="D417" s="8"/>
      <c r="E417" s="8"/>
      <c r="F417" s="8"/>
      <c r="G417" s="8"/>
      <c r="H417" s="8"/>
      <c r="I417" s="8">
        <v>32</v>
      </c>
      <c r="J417" s="8">
        <v>149</v>
      </c>
      <c r="K417" s="8"/>
      <c r="L417" s="8">
        <f t="shared" si="40"/>
        <v>181</v>
      </c>
    </row>
    <row r="418" spans="1:12" ht="45.75" thickBot="1" x14ac:dyDescent="0.3">
      <c r="A418" s="30" t="s">
        <v>130</v>
      </c>
      <c r="B418" s="31" t="s">
        <v>151</v>
      </c>
      <c r="C418" s="8"/>
      <c r="D418" s="8"/>
      <c r="E418" s="8"/>
      <c r="F418" s="8"/>
      <c r="G418" s="8"/>
      <c r="H418" s="8"/>
      <c r="I418" s="8">
        <v>56</v>
      </c>
      <c r="J418" s="8">
        <v>144</v>
      </c>
      <c r="K418" s="8"/>
      <c r="L418" s="8">
        <f t="shared" si="40"/>
        <v>200</v>
      </c>
    </row>
    <row r="419" spans="1:12" ht="45.75" thickBot="1" x14ac:dyDescent="0.3">
      <c r="A419" s="30" t="s">
        <v>132</v>
      </c>
      <c r="B419" s="31" t="s">
        <v>152</v>
      </c>
      <c r="C419" s="8"/>
      <c r="D419" s="8"/>
      <c r="E419" s="8"/>
      <c r="F419" s="8"/>
      <c r="G419" s="8"/>
      <c r="H419" s="8"/>
      <c r="I419" s="8">
        <v>45</v>
      </c>
      <c r="J419" s="8">
        <v>136</v>
      </c>
      <c r="K419" s="8"/>
      <c r="L419" s="8">
        <f t="shared" si="40"/>
        <v>181</v>
      </c>
    </row>
    <row r="420" spans="1:12" ht="45.75" thickBot="1" x14ac:dyDescent="0.3">
      <c r="A420" s="30" t="s">
        <v>210</v>
      </c>
      <c r="B420" s="31" t="s">
        <v>153</v>
      </c>
      <c r="C420" s="8"/>
      <c r="D420" s="8">
        <v>56</v>
      </c>
      <c r="E420" s="8"/>
      <c r="F420" s="8"/>
      <c r="G420" s="8"/>
      <c r="H420" s="8"/>
      <c r="I420" s="8">
        <v>51</v>
      </c>
      <c r="J420" s="8">
        <v>346</v>
      </c>
      <c r="K420" s="8"/>
      <c r="L420" s="8">
        <f t="shared" si="40"/>
        <v>453</v>
      </c>
    </row>
    <row r="421" spans="1:12" x14ac:dyDescent="0.25">
      <c r="A421" s="48" t="s">
        <v>134</v>
      </c>
      <c r="B421" s="52" t="s">
        <v>154</v>
      </c>
      <c r="C421" s="45"/>
      <c r="D421" s="45"/>
      <c r="E421" s="45"/>
      <c r="F421" s="45"/>
      <c r="G421" s="45"/>
      <c r="H421" s="45"/>
      <c r="I421" s="45">
        <v>58</v>
      </c>
      <c r="J421" s="45">
        <v>95</v>
      </c>
      <c r="K421" s="45"/>
      <c r="L421" s="45">
        <f t="shared" si="40"/>
        <v>153</v>
      </c>
    </row>
    <row r="422" spans="1:12" ht="40.5" customHeight="1" x14ac:dyDescent="0.25">
      <c r="A422" s="53"/>
      <c r="B422" s="52"/>
      <c r="C422" s="47"/>
      <c r="D422" s="47"/>
      <c r="E422" s="47"/>
      <c r="F422" s="47"/>
      <c r="G422" s="47"/>
      <c r="H422" s="47"/>
      <c r="I422" s="47"/>
      <c r="J422" s="47"/>
      <c r="K422" s="47"/>
      <c r="L422" s="47"/>
    </row>
    <row r="423" spans="1:12" ht="45" x14ac:dyDescent="0.25">
      <c r="A423" s="11" t="s">
        <v>136</v>
      </c>
      <c r="B423" s="31" t="s">
        <v>155</v>
      </c>
      <c r="C423" s="8"/>
      <c r="D423" s="8"/>
      <c r="E423" s="8"/>
      <c r="F423" s="8"/>
      <c r="G423" s="8"/>
      <c r="H423" s="8"/>
      <c r="I423" s="8">
        <v>26</v>
      </c>
      <c r="J423" s="8">
        <v>125</v>
      </c>
      <c r="K423" s="8"/>
      <c r="L423" s="8">
        <f t="shared" si="40"/>
        <v>151</v>
      </c>
    </row>
    <row r="424" spans="1:12" ht="45.75" thickBot="1" x14ac:dyDescent="0.3">
      <c r="A424" s="30" t="s">
        <v>138</v>
      </c>
      <c r="B424" s="31" t="s">
        <v>156</v>
      </c>
      <c r="C424" s="8"/>
      <c r="D424" s="8"/>
      <c r="E424" s="8"/>
      <c r="F424" s="8"/>
      <c r="G424" s="8"/>
      <c r="H424" s="8"/>
      <c r="I424" s="8">
        <v>75</v>
      </c>
      <c r="J424" s="8">
        <v>298</v>
      </c>
      <c r="K424" s="8">
        <v>15</v>
      </c>
      <c r="L424" s="8">
        <f t="shared" si="40"/>
        <v>388</v>
      </c>
    </row>
    <row r="425" spans="1:12" x14ac:dyDescent="0.25">
      <c r="A425" s="48" t="s">
        <v>140</v>
      </c>
      <c r="B425" s="52" t="s">
        <v>157</v>
      </c>
      <c r="C425" s="45"/>
      <c r="D425" s="45"/>
      <c r="E425" s="45"/>
      <c r="F425" s="45"/>
      <c r="G425" s="45"/>
      <c r="H425" s="45"/>
      <c r="I425" s="45"/>
      <c r="J425" s="45">
        <v>37</v>
      </c>
      <c r="K425" s="45"/>
      <c r="L425" s="45">
        <f t="shared" si="40"/>
        <v>37</v>
      </c>
    </row>
    <row r="426" spans="1:12" ht="21.75" customHeight="1" thickBot="1" x14ac:dyDescent="0.3">
      <c r="A426" s="51"/>
      <c r="B426" s="52"/>
      <c r="C426" s="47"/>
      <c r="D426" s="47"/>
      <c r="E426" s="47"/>
      <c r="F426" s="47"/>
      <c r="G426" s="47"/>
      <c r="H426" s="47"/>
      <c r="I426" s="47"/>
      <c r="J426" s="47"/>
      <c r="K426" s="47"/>
      <c r="L426" s="47"/>
    </row>
    <row r="427" spans="1:12" x14ac:dyDescent="0.25">
      <c r="A427" s="48" t="s">
        <v>142</v>
      </c>
      <c r="B427" s="52" t="s">
        <v>158</v>
      </c>
      <c r="C427" s="45"/>
      <c r="D427" s="45">
        <v>48</v>
      </c>
      <c r="E427" s="45"/>
      <c r="F427" s="45"/>
      <c r="G427" s="45"/>
      <c r="H427" s="45"/>
      <c r="I427" s="45">
        <v>27</v>
      </c>
      <c r="J427" s="45">
        <v>100</v>
      </c>
      <c r="K427" s="45"/>
      <c r="L427" s="45">
        <f t="shared" si="40"/>
        <v>175</v>
      </c>
    </row>
    <row r="428" spans="1:12" ht="36" customHeight="1" thickBot="1" x14ac:dyDescent="0.3">
      <c r="A428" s="51"/>
      <c r="B428" s="52"/>
      <c r="C428" s="47"/>
      <c r="D428" s="47"/>
      <c r="E428" s="47"/>
      <c r="F428" s="47"/>
      <c r="G428" s="47"/>
      <c r="H428" s="47"/>
      <c r="I428" s="47"/>
      <c r="J428" s="47"/>
      <c r="K428" s="47"/>
      <c r="L428" s="47"/>
    </row>
    <row r="429" spans="1:12" ht="45.75" thickBot="1" x14ac:dyDescent="0.3">
      <c r="A429" s="30" t="s">
        <v>144</v>
      </c>
      <c r="B429" s="31" t="s">
        <v>159</v>
      </c>
      <c r="C429" s="8"/>
      <c r="D429" s="8">
        <v>44</v>
      </c>
      <c r="E429" s="8"/>
      <c r="F429" s="8"/>
      <c r="G429" s="8"/>
      <c r="H429" s="8"/>
      <c r="I429" s="8">
        <v>85</v>
      </c>
      <c r="J429" s="8">
        <v>326</v>
      </c>
      <c r="K429" s="8"/>
      <c r="L429" s="8">
        <f t="shared" si="40"/>
        <v>455</v>
      </c>
    </row>
    <row r="430" spans="1:12" ht="34.5" thickBot="1" x14ac:dyDescent="0.3">
      <c r="A430" s="30" t="s">
        <v>212</v>
      </c>
      <c r="B430" s="31" t="s">
        <v>160</v>
      </c>
      <c r="C430" s="8"/>
      <c r="D430" s="8"/>
      <c r="E430" s="8"/>
      <c r="F430" s="8"/>
      <c r="G430" s="8"/>
      <c r="H430" s="8"/>
      <c r="I430" s="8">
        <v>70</v>
      </c>
      <c r="J430" s="8">
        <v>324</v>
      </c>
      <c r="K430" s="8"/>
      <c r="L430" s="8">
        <f t="shared" si="40"/>
        <v>394</v>
      </c>
    </row>
    <row r="431" spans="1:12" ht="34.5" thickBot="1" x14ac:dyDescent="0.3">
      <c r="A431" s="30" t="s">
        <v>213</v>
      </c>
      <c r="B431" s="31" t="s">
        <v>161</v>
      </c>
      <c r="C431" s="8"/>
      <c r="D431" s="8"/>
      <c r="E431" s="8"/>
      <c r="F431" s="8"/>
      <c r="G431" s="8"/>
      <c r="H431" s="8"/>
      <c r="I431" s="8">
        <v>60</v>
      </c>
      <c r="J431" s="8">
        <v>232</v>
      </c>
      <c r="K431" s="8"/>
      <c r="L431" s="8">
        <f t="shared" si="40"/>
        <v>292</v>
      </c>
    </row>
    <row r="432" spans="1:12" ht="34.5" thickBot="1" x14ac:dyDescent="0.3">
      <c r="A432" s="30" t="s">
        <v>214</v>
      </c>
      <c r="B432" s="31" t="s">
        <v>162</v>
      </c>
      <c r="C432" s="8"/>
      <c r="D432" s="8"/>
      <c r="E432" s="8"/>
      <c r="F432" s="8"/>
      <c r="G432" s="8"/>
      <c r="H432" s="8"/>
      <c r="I432" s="8">
        <v>26</v>
      </c>
      <c r="J432" s="8">
        <v>139</v>
      </c>
      <c r="K432" s="8"/>
      <c r="L432" s="8">
        <f t="shared" si="40"/>
        <v>165</v>
      </c>
    </row>
    <row r="433" spans="1:12" ht="45.75" thickBot="1" x14ac:dyDescent="0.3">
      <c r="A433" s="30" t="s">
        <v>215</v>
      </c>
      <c r="B433" s="31" t="s">
        <v>163</v>
      </c>
      <c r="C433" s="8"/>
      <c r="D433" s="8"/>
      <c r="E433" s="8"/>
      <c r="F433" s="8"/>
      <c r="G433" s="8"/>
      <c r="H433" s="8"/>
      <c r="I433" s="8">
        <v>36</v>
      </c>
      <c r="J433" s="8">
        <v>134</v>
      </c>
      <c r="K433" s="8"/>
      <c r="L433" s="8">
        <f t="shared" ref="L433:L473" si="41">SUM(C433:K433)</f>
        <v>170</v>
      </c>
    </row>
    <row r="434" spans="1:12" ht="45.75" thickBot="1" x14ac:dyDescent="0.3">
      <c r="A434" s="30" t="s">
        <v>216</v>
      </c>
      <c r="B434" s="31" t="s">
        <v>164</v>
      </c>
      <c r="C434" s="8"/>
      <c r="D434" s="8">
        <v>35</v>
      </c>
      <c r="E434" s="8"/>
      <c r="F434" s="8"/>
      <c r="G434" s="8"/>
      <c r="H434" s="8"/>
      <c r="I434" s="8">
        <v>24</v>
      </c>
      <c r="J434" s="8">
        <v>144</v>
      </c>
      <c r="K434" s="8"/>
      <c r="L434" s="8">
        <f t="shared" si="41"/>
        <v>203</v>
      </c>
    </row>
    <row r="435" spans="1:12" x14ac:dyDescent="0.25">
      <c r="A435" s="48" t="s">
        <v>217</v>
      </c>
      <c r="B435" s="52" t="s">
        <v>165</v>
      </c>
      <c r="C435" s="45"/>
      <c r="D435" s="45">
        <v>153</v>
      </c>
      <c r="E435" s="45"/>
      <c r="F435" s="45"/>
      <c r="G435" s="45"/>
      <c r="H435" s="45"/>
      <c r="I435" s="45">
        <v>77</v>
      </c>
      <c r="J435" s="45">
        <v>260</v>
      </c>
      <c r="K435" s="45"/>
      <c r="L435" s="45">
        <f t="shared" si="41"/>
        <v>490</v>
      </c>
    </row>
    <row r="436" spans="1:12" ht="27.75" customHeight="1" thickBot="1" x14ac:dyDescent="0.3">
      <c r="A436" s="51"/>
      <c r="B436" s="52"/>
      <c r="C436" s="47"/>
      <c r="D436" s="47"/>
      <c r="E436" s="47"/>
      <c r="F436" s="47"/>
      <c r="G436" s="47"/>
      <c r="H436" s="47"/>
      <c r="I436" s="47"/>
      <c r="J436" s="47"/>
      <c r="K436" s="47"/>
      <c r="L436" s="47"/>
    </row>
    <row r="437" spans="1:12" ht="45.75" thickBot="1" x14ac:dyDescent="0.3">
      <c r="A437" s="30" t="s">
        <v>218</v>
      </c>
      <c r="B437" s="31" t="s">
        <v>166</v>
      </c>
      <c r="C437" s="8"/>
      <c r="D437" s="8">
        <v>85</v>
      </c>
      <c r="E437" s="8"/>
      <c r="F437" s="8"/>
      <c r="G437" s="8"/>
      <c r="H437" s="8"/>
      <c r="I437" s="8">
        <v>145</v>
      </c>
      <c r="J437" s="8">
        <v>492</v>
      </c>
      <c r="K437" s="8"/>
      <c r="L437" s="8">
        <f t="shared" si="41"/>
        <v>722</v>
      </c>
    </row>
    <row r="438" spans="1:12" ht="34.5" thickBot="1" x14ac:dyDescent="0.3">
      <c r="A438" s="30" t="s">
        <v>219</v>
      </c>
      <c r="B438" s="31" t="s">
        <v>167</v>
      </c>
      <c r="C438" s="8"/>
      <c r="D438" s="8">
        <v>16</v>
      </c>
      <c r="E438" s="8"/>
      <c r="F438" s="8"/>
      <c r="G438" s="8"/>
      <c r="H438" s="8"/>
      <c r="I438" s="8">
        <v>33</v>
      </c>
      <c r="J438" s="8">
        <v>136</v>
      </c>
      <c r="K438" s="8"/>
      <c r="L438" s="8">
        <f t="shared" si="41"/>
        <v>185</v>
      </c>
    </row>
    <row r="439" spans="1:12" ht="34.5" thickBot="1" x14ac:dyDescent="0.3">
      <c r="A439" s="30" t="s">
        <v>220</v>
      </c>
      <c r="B439" s="31" t="s">
        <v>168</v>
      </c>
      <c r="C439" s="8"/>
      <c r="D439" s="8">
        <v>73</v>
      </c>
      <c r="E439" s="8"/>
      <c r="F439" s="8"/>
      <c r="G439" s="8"/>
      <c r="H439" s="8"/>
      <c r="I439" s="8">
        <v>48</v>
      </c>
      <c r="J439" s="8">
        <v>101</v>
      </c>
      <c r="K439" s="8"/>
      <c r="L439" s="8">
        <f t="shared" si="41"/>
        <v>222</v>
      </c>
    </row>
    <row r="440" spans="1:12" ht="34.5" thickBot="1" x14ac:dyDescent="0.3">
      <c r="A440" s="30" t="s">
        <v>221</v>
      </c>
      <c r="B440" s="31" t="s">
        <v>169</v>
      </c>
      <c r="C440" s="8"/>
      <c r="D440" s="8">
        <v>122</v>
      </c>
      <c r="E440" s="8"/>
      <c r="F440" s="8"/>
      <c r="G440" s="8"/>
      <c r="H440" s="8"/>
      <c r="I440" s="8">
        <v>113</v>
      </c>
      <c r="J440" s="8">
        <v>410</v>
      </c>
      <c r="K440" s="8"/>
      <c r="L440" s="8">
        <f t="shared" si="41"/>
        <v>645</v>
      </c>
    </row>
    <row r="441" spans="1:12" x14ac:dyDescent="0.25">
      <c r="A441" s="48" t="s">
        <v>222</v>
      </c>
      <c r="B441" s="52" t="s">
        <v>170</v>
      </c>
      <c r="C441" s="45"/>
      <c r="D441" s="45">
        <v>32</v>
      </c>
      <c r="E441" s="45"/>
      <c r="F441" s="45"/>
      <c r="G441" s="45"/>
      <c r="H441" s="45"/>
      <c r="I441" s="45">
        <v>25</v>
      </c>
      <c r="J441" s="45">
        <v>111</v>
      </c>
      <c r="K441" s="45"/>
      <c r="L441" s="45">
        <f t="shared" si="41"/>
        <v>168</v>
      </c>
    </row>
    <row r="442" spans="1:12" ht="34.5" customHeight="1" thickBot="1" x14ac:dyDescent="0.3">
      <c r="A442" s="51"/>
      <c r="B442" s="52"/>
      <c r="C442" s="47"/>
      <c r="D442" s="47"/>
      <c r="E442" s="47"/>
      <c r="F442" s="47"/>
      <c r="G442" s="47"/>
      <c r="H442" s="47"/>
      <c r="I442" s="47"/>
      <c r="J442" s="47"/>
      <c r="K442" s="47"/>
      <c r="L442" s="47"/>
    </row>
    <row r="443" spans="1:12" x14ac:dyDescent="0.25">
      <c r="A443" s="48" t="s">
        <v>223</v>
      </c>
      <c r="B443" s="52" t="s">
        <v>171</v>
      </c>
      <c r="C443" s="45"/>
      <c r="D443" s="45">
        <v>52</v>
      </c>
      <c r="E443" s="45"/>
      <c r="F443" s="45"/>
      <c r="G443" s="45"/>
      <c r="H443" s="45"/>
      <c r="I443" s="45">
        <v>51</v>
      </c>
      <c r="J443" s="45">
        <v>213</v>
      </c>
      <c r="K443" s="45"/>
      <c r="L443" s="45">
        <f t="shared" si="41"/>
        <v>316</v>
      </c>
    </row>
    <row r="444" spans="1:12" x14ac:dyDescent="0.25">
      <c r="A444" s="49"/>
      <c r="B444" s="52"/>
      <c r="C444" s="46"/>
      <c r="D444" s="46"/>
      <c r="E444" s="46"/>
      <c r="F444" s="46"/>
      <c r="G444" s="46"/>
      <c r="H444" s="46"/>
      <c r="I444" s="46"/>
      <c r="J444" s="46"/>
      <c r="K444" s="46"/>
      <c r="L444" s="46"/>
    </row>
    <row r="445" spans="1:12" ht="15.75" thickBot="1" x14ac:dyDescent="0.3">
      <c r="A445" s="51"/>
      <c r="B445" s="52"/>
      <c r="C445" s="47"/>
      <c r="D445" s="47"/>
      <c r="E445" s="47"/>
      <c r="F445" s="47"/>
      <c r="G445" s="47"/>
      <c r="H445" s="47"/>
      <c r="I445" s="47"/>
      <c r="J445" s="47"/>
      <c r="K445" s="47"/>
      <c r="L445" s="47"/>
    </row>
    <row r="446" spans="1:12" x14ac:dyDescent="0.25">
      <c r="A446" s="48" t="s">
        <v>224</v>
      </c>
      <c r="B446" s="52" t="s">
        <v>172</v>
      </c>
      <c r="C446" s="45"/>
      <c r="D446" s="45"/>
      <c r="E446" s="45"/>
      <c r="F446" s="45"/>
      <c r="G446" s="45"/>
      <c r="H446" s="45"/>
      <c r="I446" s="45">
        <v>33</v>
      </c>
      <c r="J446" s="45">
        <v>157</v>
      </c>
      <c r="K446" s="45"/>
      <c r="L446" s="45">
        <f t="shared" si="41"/>
        <v>190</v>
      </c>
    </row>
    <row r="447" spans="1:12" ht="21" customHeight="1" thickBot="1" x14ac:dyDescent="0.3">
      <c r="A447" s="51"/>
      <c r="B447" s="52"/>
      <c r="C447" s="47"/>
      <c r="D447" s="47"/>
      <c r="E447" s="47"/>
      <c r="F447" s="47"/>
      <c r="G447" s="47"/>
      <c r="H447" s="47"/>
      <c r="I447" s="47"/>
      <c r="J447" s="47"/>
      <c r="K447" s="47"/>
      <c r="L447" s="47"/>
    </row>
    <row r="448" spans="1:12" x14ac:dyDescent="0.25">
      <c r="A448" s="48" t="s">
        <v>225</v>
      </c>
      <c r="B448" s="52" t="s">
        <v>173</v>
      </c>
      <c r="C448" s="45"/>
      <c r="D448" s="45">
        <v>16</v>
      </c>
      <c r="E448" s="45"/>
      <c r="F448" s="45"/>
      <c r="G448" s="45"/>
      <c r="H448" s="45"/>
      <c r="I448" s="45">
        <v>49</v>
      </c>
      <c r="J448" s="45">
        <v>235</v>
      </c>
      <c r="K448" s="45"/>
      <c r="L448" s="45">
        <f t="shared" si="41"/>
        <v>300</v>
      </c>
    </row>
    <row r="449" spans="1:12" ht="22.5" customHeight="1" x14ac:dyDescent="0.25">
      <c r="A449" s="53"/>
      <c r="B449" s="52"/>
      <c r="C449" s="47"/>
      <c r="D449" s="47"/>
      <c r="E449" s="47"/>
      <c r="F449" s="47"/>
      <c r="G449" s="47"/>
      <c r="H449" s="47"/>
      <c r="I449" s="47"/>
      <c r="J449" s="47"/>
      <c r="K449" s="47"/>
      <c r="L449" s="47"/>
    </row>
    <row r="450" spans="1:12" ht="45" x14ac:dyDescent="0.25">
      <c r="A450" s="11" t="s">
        <v>226</v>
      </c>
      <c r="B450" s="31" t="s">
        <v>174</v>
      </c>
      <c r="C450" s="8"/>
      <c r="D450" s="8"/>
      <c r="E450" s="8"/>
      <c r="F450" s="8"/>
      <c r="G450" s="8"/>
      <c r="H450" s="8"/>
      <c r="I450" s="8">
        <v>81</v>
      </c>
      <c r="J450" s="8">
        <v>345</v>
      </c>
      <c r="K450" s="8"/>
      <c r="L450" s="8">
        <f t="shared" si="41"/>
        <v>426</v>
      </c>
    </row>
    <row r="451" spans="1:12" ht="34.5" thickBot="1" x14ac:dyDescent="0.3">
      <c r="A451" s="30" t="s">
        <v>227</v>
      </c>
      <c r="B451" s="31" t="s">
        <v>175</v>
      </c>
      <c r="C451" s="8"/>
      <c r="D451" s="8"/>
      <c r="E451" s="8"/>
      <c r="F451" s="8"/>
      <c r="G451" s="8"/>
      <c r="H451" s="8"/>
      <c r="I451" s="8">
        <v>80</v>
      </c>
      <c r="J451" s="8">
        <v>325</v>
      </c>
      <c r="K451" s="8"/>
      <c r="L451" s="8">
        <f t="shared" si="41"/>
        <v>405</v>
      </c>
    </row>
    <row r="452" spans="1:12" ht="45.75" thickBot="1" x14ac:dyDescent="0.3">
      <c r="A452" s="30" t="s">
        <v>228</v>
      </c>
      <c r="B452" s="31" t="s">
        <v>176</v>
      </c>
      <c r="C452" s="8"/>
      <c r="D452" s="8">
        <v>72</v>
      </c>
      <c r="E452" s="8"/>
      <c r="F452" s="8"/>
      <c r="G452" s="8"/>
      <c r="H452" s="8"/>
      <c r="I452" s="8">
        <v>57</v>
      </c>
      <c r="J452" s="8">
        <v>171</v>
      </c>
      <c r="K452" s="8"/>
      <c r="L452" s="8">
        <f t="shared" si="41"/>
        <v>300</v>
      </c>
    </row>
    <row r="453" spans="1:12" ht="34.5" thickBot="1" x14ac:dyDescent="0.3">
      <c r="A453" s="30" t="s">
        <v>229</v>
      </c>
      <c r="B453" s="31" t="s">
        <v>177</v>
      </c>
      <c r="C453" s="8"/>
      <c r="D453" s="8">
        <v>51</v>
      </c>
      <c r="E453" s="8"/>
      <c r="F453" s="8"/>
      <c r="G453" s="8"/>
      <c r="H453" s="8"/>
      <c r="I453" s="8">
        <v>39</v>
      </c>
      <c r="J453" s="8">
        <v>269</v>
      </c>
      <c r="K453" s="8"/>
      <c r="L453" s="8">
        <f t="shared" si="41"/>
        <v>359</v>
      </c>
    </row>
    <row r="454" spans="1:12" ht="45.75" thickBot="1" x14ac:dyDescent="0.3">
      <c r="A454" s="30" t="s">
        <v>230</v>
      </c>
      <c r="B454" s="31" t="s">
        <v>178</v>
      </c>
      <c r="C454" s="8"/>
      <c r="D454" s="8"/>
      <c r="E454" s="8"/>
      <c r="F454" s="8"/>
      <c r="G454" s="8"/>
      <c r="H454" s="8"/>
      <c r="I454" s="8">
        <v>45</v>
      </c>
      <c r="J454" s="8">
        <v>246</v>
      </c>
      <c r="K454" s="8"/>
      <c r="L454" s="8">
        <f t="shared" si="41"/>
        <v>291</v>
      </c>
    </row>
    <row r="455" spans="1:12" ht="34.5" thickBot="1" x14ac:dyDescent="0.3">
      <c r="A455" s="30" t="s">
        <v>231</v>
      </c>
      <c r="B455" s="31" t="s">
        <v>179</v>
      </c>
      <c r="C455" s="8"/>
      <c r="D455" s="8"/>
      <c r="E455" s="8"/>
      <c r="F455" s="8"/>
      <c r="G455" s="8"/>
      <c r="H455" s="8"/>
      <c r="I455" s="8">
        <v>78</v>
      </c>
      <c r="J455" s="8">
        <v>377</v>
      </c>
      <c r="K455" s="8"/>
      <c r="L455" s="8">
        <f t="shared" si="41"/>
        <v>455</v>
      </c>
    </row>
    <row r="456" spans="1:12" ht="45.75" thickBot="1" x14ac:dyDescent="0.3">
      <c r="A456" s="30" t="s">
        <v>232</v>
      </c>
      <c r="B456" s="31" t="s">
        <v>180</v>
      </c>
      <c r="C456" s="8"/>
      <c r="D456" s="8">
        <v>36</v>
      </c>
      <c r="E456" s="8"/>
      <c r="F456" s="8"/>
      <c r="G456" s="8"/>
      <c r="H456" s="8"/>
      <c r="I456" s="8">
        <v>71</v>
      </c>
      <c r="J456" s="8">
        <v>222</v>
      </c>
      <c r="K456" s="8"/>
      <c r="L456" s="8">
        <f t="shared" si="41"/>
        <v>329</v>
      </c>
    </row>
    <row r="457" spans="1:12" ht="34.5" thickBot="1" x14ac:dyDescent="0.3">
      <c r="A457" s="30" t="s">
        <v>233</v>
      </c>
      <c r="B457" s="31" t="s">
        <v>181</v>
      </c>
      <c r="C457" s="8"/>
      <c r="D457" s="8"/>
      <c r="E457" s="8"/>
      <c r="F457" s="8"/>
      <c r="G457" s="8"/>
      <c r="H457" s="8"/>
      <c r="I457" s="8">
        <v>42</v>
      </c>
      <c r="J457" s="8">
        <v>443</v>
      </c>
      <c r="K457" s="8"/>
      <c r="L457" s="8">
        <f t="shared" si="41"/>
        <v>485</v>
      </c>
    </row>
    <row r="458" spans="1:12" ht="45.75" thickBot="1" x14ac:dyDescent="0.3">
      <c r="A458" s="30" t="s">
        <v>234</v>
      </c>
      <c r="B458" s="33" t="s">
        <v>182</v>
      </c>
      <c r="C458" s="8"/>
      <c r="D458" s="8"/>
      <c r="E458" s="8"/>
      <c r="F458" s="8"/>
      <c r="G458" s="8"/>
      <c r="H458" s="8"/>
      <c r="I458" s="8">
        <v>76</v>
      </c>
      <c r="J458" s="8">
        <v>422</v>
      </c>
      <c r="K458" s="8"/>
      <c r="L458" s="8">
        <f t="shared" si="41"/>
        <v>498</v>
      </c>
    </row>
    <row r="459" spans="1:12" ht="45.75" thickBot="1" x14ac:dyDescent="0.3">
      <c r="A459" s="30" t="s">
        <v>235</v>
      </c>
      <c r="B459" s="33" t="s">
        <v>183</v>
      </c>
      <c r="C459" s="8"/>
      <c r="D459" s="8">
        <v>23</v>
      </c>
      <c r="E459" s="8"/>
      <c r="F459" s="8">
        <v>8</v>
      </c>
      <c r="G459" s="8"/>
      <c r="H459" s="8"/>
      <c r="I459" s="8">
        <v>63</v>
      </c>
      <c r="J459" s="8">
        <v>222</v>
      </c>
      <c r="K459" s="8"/>
      <c r="L459" s="8">
        <f t="shared" si="41"/>
        <v>316</v>
      </c>
    </row>
    <row r="460" spans="1:12" ht="45.75" thickBot="1" x14ac:dyDescent="0.3">
      <c r="A460" s="30" t="s">
        <v>236</v>
      </c>
      <c r="B460" s="33" t="s">
        <v>184</v>
      </c>
      <c r="C460" s="8"/>
      <c r="D460" s="8"/>
      <c r="E460" s="8"/>
      <c r="F460" s="8"/>
      <c r="G460" s="8"/>
      <c r="H460" s="8"/>
      <c r="I460" s="8">
        <v>23</v>
      </c>
      <c r="J460" s="8">
        <v>84</v>
      </c>
      <c r="K460" s="8"/>
      <c r="L460" s="8">
        <f t="shared" si="41"/>
        <v>107</v>
      </c>
    </row>
    <row r="461" spans="1:12" ht="45.75" thickBot="1" x14ac:dyDescent="0.3">
      <c r="A461" s="30" t="s">
        <v>237</v>
      </c>
      <c r="B461" s="33" t="s">
        <v>185</v>
      </c>
      <c r="C461" s="8"/>
      <c r="D461" s="8"/>
      <c r="E461" s="8"/>
      <c r="F461" s="8"/>
      <c r="G461" s="8"/>
      <c r="H461" s="8"/>
      <c r="I461" s="8">
        <v>32</v>
      </c>
      <c r="J461" s="8">
        <v>121</v>
      </c>
      <c r="K461" s="8"/>
      <c r="L461" s="8">
        <f t="shared" si="41"/>
        <v>153</v>
      </c>
    </row>
    <row r="462" spans="1:12" ht="34.5" thickBot="1" x14ac:dyDescent="0.3">
      <c r="A462" s="30" t="s">
        <v>238</v>
      </c>
      <c r="B462" s="33" t="s">
        <v>186</v>
      </c>
      <c r="C462" s="8"/>
      <c r="D462" s="8"/>
      <c r="E462" s="8"/>
      <c r="F462" s="8"/>
      <c r="G462" s="8"/>
      <c r="H462" s="8"/>
      <c r="I462" s="8">
        <v>26</v>
      </c>
      <c r="J462" s="8">
        <v>102</v>
      </c>
      <c r="K462" s="8">
        <v>11</v>
      </c>
      <c r="L462" s="8">
        <f t="shared" si="41"/>
        <v>139</v>
      </c>
    </row>
    <row r="463" spans="1:12" ht="34.5" thickBot="1" x14ac:dyDescent="0.3">
      <c r="A463" s="30" t="s">
        <v>239</v>
      </c>
      <c r="B463" s="33" t="s">
        <v>187</v>
      </c>
      <c r="C463" s="8"/>
      <c r="D463" s="8"/>
      <c r="E463" s="8"/>
      <c r="F463" s="8"/>
      <c r="G463" s="8"/>
      <c r="H463" s="8"/>
      <c r="I463" s="8">
        <v>56</v>
      </c>
      <c r="J463" s="8">
        <v>140</v>
      </c>
      <c r="K463" s="8"/>
      <c r="L463" s="8">
        <f t="shared" si="41"/>
        <v>196</v>
      </c>
    </row>
    <row r="464" spans="1:12" x14ac:dyDescent="0.25">
      <c r="A464" s="48" t="s">
        <v>240</v>
      </c>
      <c r="B464" s="50" t="s">
        <v>188</v>
      </c>
      <c r="C464" s="45"/>
      <c r="D464" s="45"/>
      <c r="E464" s="45"/>
      <c r="F464" s="45"/>
      <c r="G464" s="45"/>
      <c r="H464" s="45"/>
      <c r="I464" s="45">
        <v>30</v>
      </c>
      <c r="J464" s="45">
        <v>115</v>
      </c>
      <c r="K464" s="45"/>
      <c r="L464" s="45">
        <f t="shared" si="41"/>
        <v>145</v>
      </c>
    </row>
    <row r="465" spans="1:12" ht="22.5" customHeight="1" thickBot="1" x14ac:dyDescent="0.3">
      <c r="A465" s="51"/>
      <c r="B465" s="50"/>
      <c r="C465" s="47"/>
      <c r="D465" s="47"/>
      <c r="E465" s="47"/>
      <c r="F465" s="47"/>
      <c r="G465" s="47"/>
      <c r="H465" s="47"/>
      <c r="I465" s="47"/>
      <c r="J465" s="47"/>
      <c r="K465" s="47"/>
      <c r="L465" s="47"/>
    </row>
    <row r="466" spans="1:12" x14ac:dyDescent="0.25">
      <c r="A466" s="48" t="s">
        <v>241</v>
      </c>
      <c r="B466" s="50" t="s">
        <v>189</v>
      </c>
      <c r="C466" s="45"/>
      <c r="D466" s="45"/>
      <c r="E466" s="45"/>
      <c r="F466" s="45"/>
      <c r="G466" s="45"/>
      <c r="H466" s="45"/>
      <c r="I466" s="45">
        <v>25</v>
      </c>
      <c r="J466" s="45">
        <v>111</v>
      </c>
      <c r="K466" s="45"/>
      <c r="L466" s="45">
        <f t="shared" si="41"/>
        <v>136</v>
      </c>
    </row>
    <row r="467" spans="1:12" ht="21.75" customHeight="1" thickBot="1" x14ac:dyDescent="0.3">
      <c r="A467" s="51"/>
      <c r="B467" s="50"/>
      <c r="C467" s="47"/>
      <c r="D467" s="47"/>
      <c r="E467" s="47"/>
      <c r="F467" s="47"/>
      <c r="G467" s="47"/>
      <c r="H467" s="47"/>
      <c r="I467" s="47"/>
      <c r="J467" s="47"/>
      <c r="K467" s="47"/>
      <c r="L467" s="47"/>
    </row>
    <row r="468" spans="1:12" x14ac:dyDescent="0.25">
      <c r="A468" s="48" t="s">
        <v>242</v>
      </c>
      <c r="B468" s="50" t="s">
        <v>190</v>
      </c>
      <c r="C468" s="45"/>
      <c r="D468" s="45">
        <v>41</v>
      </c>
      <c r="E468" s="45"/>
      <c r="F468" s="45"/>
      <c r="G468" s="45"/>
      <c r="H468" s="45"/>
      <c r="I468" s="45">
        <v>47</v>
      </c>
      <c r="J468" s="45">
        <v>146</v>
      </c>
      <c r="K468" s="45">
        <v>10</v>
      </c>
      <c r="L468" s="45">
        <f t="shared" si="41"/>
        <v>244</v>
      </c>
    </row>
    <row r="469" spans="1:12" ht="28.5" customHeight="1" x14ac:dyDescent="0.25">
      <c r="A469" s="49"/>
      <c r="B469" s="50"/>
      <c r="C469" s="47"/>
      <c r="D469" s="47"/>
      <c r="E469" s="47"/>
      <c r="F469" s="47"/>
      <c r="G469" s="47"/>
      <c r="H469" s="47"/>
      <c r="I469" s="47"/>
      <c r="J469" s="47"/>
      <c r="K469" s="47"/>
      <c r="L469" s="47"/>
    </row>
    <row r="470" spans="1:12" ht="45" x14ac:dyDescent="0.25">
      <c r="A470" s="11" t="s">
        <v>243</v>
      </c>
      <c r="B470" s="33" t="s">
        <v>192</v>
      </c>
      <c r="C470" s="8"/>
      <c r="D470" s="8">
        <v>15</v>
      </c>
      <c r="E470" s="8"/>
      <c r="F470" s="8"/>
      <c r="G470" s="8"/>
      <c r="H470" s="8"/>
      <c r="I470" s="8">
        <v>68</v>
      </c>
      <c r="J470" s="8">
        <v>288</v>
      </c>
      <c r="K470" s="8"/>
      <c r="L470" s="8">
        <f t="shared" si="41"/>
        <v>371</v>
      </c>
    </row>
    <row r="471" spans="1:12" ht="45" x14ac:dyDescent="0.25">
      <c r="A471" s="14" t="s">
        <v>244</v>
      </c>
      <c r="B471" s="33" t="s">
        <v>193</v>
      </c>
      <c r="C471" s="8"/>
      <c r="D471" s="8"/>
      <c r="E471" s="8"/>
      <c r="F471" s="8"/>
      <c r="G471" s="8"/>
      <c r="H471" s="8"/>
      <c r="I471" s="8">
        <v>18</v>
      </c>
      <c r="J471" s="8">
        <v>111</v>
      </c>
      <c r="K471" s="8"/>
      <c r="L471" s="8">
        <f t="shared" si="41"/>
        <v>129</v>
      </c>
    </row>
    <row r="472" spans="1:12" ht="45.75" thickBot="1" x14ac:dyDescent="0.3">
      <c r="A472" s="30" t="s">
        <v>245</v>
      </c>
      <c r="B472" s="33" t="s">
        <v>191</v>
      </c>
      <c r="C472" s="8"/>
      <c r="D472" s="8"/>
      <c r="E472" s="8"/>
      <c r="F472" s="8"/>
      <c r="G472" s="8"/>
      <c r="H472" s="8"/>
      <c r="I472" s="8"/>
      <c r="J472" s="8">
        <v>416</v>
      </c>
      <c r="K472" s="8"/>
      <c r="L472" s="8">
        <f t="shared" si="41"/>
        <v>416</v>
      </c>
    </row>
    <row r="473" spans="1:12" ht="15.75" thickBot="1" x14ac:dyDescent="0.3">
      <c r="A473" s="15"/>
      <c r="B473" s="16" t="s">
        <v>4</v>
      </c>
      <c r="C473" s="8">
        <f>SUM(C321:C472)</f>
        <v>14</v>
      </c>
      <c r="D473" s="8">
        <f t="shared" ref="D473:K473" si="42">SUM(D321:D472)</f>
        <v>3073</v>
      </c>
      <c r="E473" s="8">
        <f t="shared" si="42"/>
        <v>38</v>
      </c>
      <c r="F473" s="8">
        <f t="shared" si="42"/>
        <v>53</v>
      </c>
      <c r="G473" s="8">
        <f t="shared" si="42"/>
        <v>8</v>
      </c>
      <c r="H473" s="8">
        <f t="shared" si="42"/>
        <v>0</v>
      </c>
      <c r="I473" s="8">
        <f t="shared" si="42"/>
        <v>5005</v>
      </c>
      <c r="J473" s="8">
        <f t="shared" si="42"/>
        <v>22069</v>
      </c>
      <c r="K473" s="8">
        <f t="shared" si="42"/>
        <v>75</v>
      </c>
      <c r="L473" s="8">
        <f t="shared" si="41"/>
        <v>30335</v>
      </c>
    </row>
  </sheetData>
  <mergeCells count="975">
    <mergeCell ref="L292:L293"/>
    <mergeCell ref="C292:C293"/>
    <mergeCell ref="D292:D293"/>
    <mergeCell ref="E292:E293"/>
    <mergeCell ref="F292:F293"/>
    <mergeCell ref="G292:G293"/>
    <mergeCell ref="H292:H293"/>
    <mergeCell ref="I292:I293"/>
    <mergeCell ref="J292:J293"/>
    <mergeCell ref="K292:K293"/>
    <mergeCell ref="F310:F311"/>
    <mergeCell ref="G310:G311"/>
    <mergeCell ref="H310:H311"/>
    <mergeCell ref="I310:I311"/>
    <mergeCell ref="J310:J311"/>
    <mergeCell ref="K310:K311"/>
    <mergeCell ref="L310:L311"/>
    <mergeCell ref="C294:C295"/>
    <mergeCell ref="D294:D295"/>
    <mergeCell ref="E294:E295"/>
    <mergeCell ref="F294:F295"/>
    <mergeCell ref="G294:G295"/>
    <mergeCell ref="H294:H295"/>
    <mergeCell ref="I294:I295"/>
    <mergeCell ref="J294:J295"/>
    <mergeCell ref="K294:K295"/>
    <mergeCell ref="L294:L295"/>
    <mergeCell ref="L241:L242"/>
    <mergeCell ref="C314:C315"/>
    <mergeCell ref="D314:D315"/>
    <mergeCell ref="E314:E315"/>
    <mergeCell ref="F314:F315"/>
    <mergeCell ref="G314:G315"/>
    <mergeCell ref="H314:H315"/>
    <mergeCell ref="I314:I315"/>
    <mergeCell ref="J314:J315"/>
    <mergeCell ref="K314:K315"/>
    <mergeCell ref="L314:L315"/>
    <mergeCell ref="C312:C31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C310:C311"/>
    <mergeCell ref="D310:D311"/>
    <mergeCell ref="E310:E311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L235:L236"/>
    <mergeCell ref="D237:D238"/>
    <mergeCell ref="E237:E238"/>
    <mergeCell ref="F237:F238"/>
    <mergeCell ref="G237:G238"/>
    <mergeCell ref="H237:H238"/>
    <mergeCell ref="I237:I238"/>
    <mergeCell ref="J237:J238"/>
    <mergeCell ref="K237:K238"/>
    <mergeCell ref="L237:L238"/>
    <mergeCell ref="C235:C236"/>
    <mergeCell ref="D235:D236"/>
    <mergeCell ref="E235:E236"/>
    <mergeCell ref="F235:F236"/>
    <mergeCell ref="G235:G236"/>
    <mergeCell ref="H235:H236"/>
    <mergeCell ref="I235:I236"/>
    <mergeCell ref="J235:J236"/>
    <mergeCell ref="K235:K236"/>
    <mergeCell ref="F224:F225"/>
    <mergeCell ref="G224:G225"/>
    <mergeCell ref="H224:H225"/>
    <mergeCell ref="I224:I225"/>
    <mergeCell ref="J224:J225"/>
    <mergeCell ref="K224:K225"/>
    <mergeCell ref="L224:L225"/>
    <mergeCell ref="C226:C227"/>
    <mergeCell ref="D226:D227"/>
    <mergeCell ref="E226:E227"/>
    <mergeCell ref="F226:F227"/>
    <mergeCell ref="G226:G227"/>
    <mergeCell ref="H226:H227"/>
    <mergeCell ref="I226:I227"/>
    <mergeCell ref="J226:J227"/>
    <mergeCell ref="K226:K227"/>
    <mergeCell ref="L226:L227"/>
    <mergeCell ref="L208:L209"/>
    <mergeCell ref="C210:C211"/>
    <mergeCell ref="D210:D211"/>
    <mergeCell ref="E210:E211"/>
    <mergeCell ref="F210:F211"/>
    <mergeCell ref="G210:G211"/>
    <mergeCell ref="H210:H211"/>
    <mergeCell ref="I210:I211"/>
    <mergeCell ref="J210:J211"/>
    <mergeCell ref="K210:K211"/>
    <mergeCell ref="L210:L211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198:L199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L177:L179"/>
    <mergeCell ref="C183:C184"/>
    <mergeCell ref="D183:D184"/>
    <mergeCell ref="E183:E184"/>
    <mergeCell ref="F183:F184"/>
    <mergeCell ref="G183:G184"/>
    <mergeCell ref="H183:H184"/>
    <mergeCell ref="I183:I184"/>
    <mergeCell ref="J183:J184"/>
    <mergeCell ref="K183:K184"/>
    <mergeCell ref="L183:L184"/>
    <mergeCell ref="I177:I179"/>
    <mergeCell ref="J177:J179"/>
    <mergeCell ref="K177:K179"/>
    <mergeCell ref="L350:L351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C174:C176"/>
    <mergeCell ref="D174:D176"/>
    <mergeCell ref="E174:E176"/>
    <mergeCell ref="F174:F176"/>
    <mergeCell ref="G174:G176"/>
    <mergeCell ref="H174:H176"/>
    <mergeCell ref="I174:I176"/>
    <mergeCell ref="J174:J176"/>
    <mergeCell ref="K174:K176"/>
    <mergeCell ref="L174:L176"/>
    <mergeCell ref="C177:C179"/>
    <mergeCell ref="C350:C351"/>
    <mergeCell ref="D350:D351"/>
    <mergeCell ref="E350:E351"/>
    <mergeCell ref="F350:F351"/>
    <mergeCell ref="G350:G351"/>
    <mergeCell ref="H350:H351"/>
    <mergeCell ref="I350:I351"/>
    <mergeCell ref="J350:J351"/>
    <mergeCell ref="K350:K351"/>
    <mergeCell ref="L360:L361"/>
    <mergeCell ref="C352:C353"/>
    <mergeCell ref="D352:D353"/>
    <mergeCell ref="E352:E353"/>
    <mergeCell ref="F352:F353"/>
    <mergeCell ref="G352:G353"/>
    <mergeCell ref="H352:H353"/>
    <mergeCell ref="I352:I353"/>
    <mergeCell ref="J352:J353"/>
    <mergeCell ref="K352:K353"/>
    <mergeCell ref="L352:L353"/>
    <mergeCell ref="C360:C361"/>
    <mergeCell ref="D360:D361"/>
    <mergeCell ref="E360:E361"/>
    <mergeCell ref="F360:F361"/>
    <mergeCell ref="G360:G361"/>
    <mergeCell ref="H360:H361"/>
    <mergeCell ref="I360:I361"/>
    <mergeCell ref="J360:J361"/>
    <mergeCell ref="K360:K361"/>
    <mergeCell ref="L364:L365"/>
    <mergeCell ref="C362:C363"/>
    <mergeCell ref="D362:D363"/>
    <mergeCell ref="E362:E363"/>
    <mergeCell ref="F362:F363"/>
    <mergeCell ref="G362:G363"/>
    <mergeCell ref="H362:H363"/>
    <mergeCell ref="I362:I363"/>
    <mergeCell ref="J362:J363"/>
    <mergeCell ref="K362:K363"/>
    <mergeCell ref="L362:L363"/>
    <mergeCell ref="C364:C365"/>
    <mergeCell ref="D364:D365"/>
    <mergeCell ref="E364:E365"/>
    <mergeCell ref="F364:F365"/>
    <mergeCell ref="G364:G365"/>
    <mergeCell ref="H364:H365"/>
    <mergeCell ref="I364:I365"/>
    <mergeCell ref="J364:J365"/>
    <mergeCell ref="K364:K365"/>
    <mergeCell ref="L380:L381"/>
    <mergeCell ref="C378:C379"/>
    <mergeCell ref="D378:D379"/>
    <mergeCell ref="E378:E379"/>
    <mergeCell ref="F378:F379"/>
    <mergeCell ref="G378:G379"/>
    <mergeCell ref="H378:H379"/>
    <mergeCell ref="I378:I379"/>
    <mergeCell ref="J378:J379"/>
    <mergeCell ref="K378:K379"/>
    <mergeCell ref="L378:L379"/>
    <mergeCell ref="C380:C381"/>
    <mergeCell ref="D380:D381"/>
    <mergeCell ref="E380:E381"/>
    <mergeCell ref="F380:F381"/>
    <mergeCell ref="G380:G381"/>
    <mergeCell ref="H380:H381"/>
    <mergeCell ref="I380:I381"/>
    <mergeCell ref="J380:J381"/>
    <mergeCell ref="K380:K381"/>
    <mergeCell ref="L393:L394"/>
    <mergeCell ref="C389:C390"/>
    <mergeCell ref="D389:D390"/>
    <mergeCell ref="E389:E390"/>
    <mergeCell ref="F389:F390"/>
    <mergeCell ref="G389:G390"/>
    <mergeCell ref="H389:H390"/>
    <mergeCell ref="I389:I390"/>
    <mergeCell ref="J389:J390"/>
    <mergeCell ref="K389:K390"/>
    <mergeCell ref="L389:L390"/>
    <mergeCell ref="C393:C394"/>
    <mergeCell ref="D393:D394"/>
    <mergeCell ref="E393:E394"/>
    <mergeCell ref="F393:F394"/>
    <mergeCell ref="G393:G394"/>
    <mergeCell ref="H393:H394"/>
    <mergeCell ref="I393:I394"/>
    <mergeCell ref="J393:J394"/>
    <mergeCell ref="K393:K394"/>
    <mergeCell ref="L399:L400"/>
    <mergeCell ref="C395:C396"/>
    <mergeCell ref="D395:D396"/>
    <mergeCell ref="E395:E396"/>
    <mergeCell ref="F395:F396"/>
    <mergeCell ref="G395:G396"/>
    <mergeCell ref="H395:H396"/>
    <mergeCell ref="I395:I396"/>
    <mergeCell ref="J395:J396"/>
    <mergeCell ref="K395:K396"/>
    <mergeCell ref="L395:L396"/>
    <mergeCell ref="C399:C400"/>
    <mergeCell ref="D399:D400"/>
    <mergeCell ref="E399:E400"/>
    <mergeCell ref="F399:F400"/>
    <mergeCell ref="G399:G400"/>
    <mergeCell ref="H399:H400"/>
    <mergeCell ref="I399:I400"/>
    <mergeCell ref="J399:J400"/>
    <mergeCell ref="K399:K400"/>
    <mergeCell ref="L403:L404"/>
    <mergeCell ref="C401:C402"/>
    <mergeCell ref="D401:D402"/>
    <mergeCell ref="E401:E402"/>
    <mergeCell ref="F401:F402"/>
    <mergeCell ref="G401:G402"/>
    <mergeCell ref="H401:H402"/>
    <mergeCell ref="I401:I402"/>
    <mergeCell ref="J401:J402"/>
    <mergeCell ref="K401:K402"/>
    <mergeCell ref="L401:L402"/>
    <mergeCell ref="C403:C404"/>
    <mergeCell ref="D403:D404"/>
    <mergeCell ref="E403:E404"/>
    <mergeCell ref="F403:F404"/>
    <mergeCell ref="G403:G404"/>
    <mergeCell ref="H403:H404"/>
    <mergeCell ref="I403:I404"/>
    <mergeCell ref="J403:J404"/>
    <mergeCell ref="K403:K404"/>
    <mergeCell ref="L408:L409"/>
    <mergeCell ref="C406:C407"/>
    <mergeCell ref="D406:D407"/>
    <mergeCell ref="E406:E407"/>
    <mergeCell ref="F406:F407"/>
    <mergeCell ref="G406:G407"/>
    <mergeCell ref="H406:H407"/>
    <mergeCell ref="I406:I407"/>
    <mergeCell ref="J406:J407"/>
    <mergeCell ref="K406:K407"/>
    <mergeCell ref="L406:L407"/>
    <mergeCell ref="C408:C409"/>
    <mergeCell ref="D408:D409"/>
    <mergeCell ref="E408:E409"/>
    <mergeCell ref="F408:F409"/>
    <mergeCell ref="G408:G409"/>
    <mergeCell ref="H408:H409"/>
    <mergeCell ref="I408:I409"/>
    <mergeCell ref="J408:J409"/>
    <mergeCell ref="K408:K409"/>
    <mergeCell ref="G412:G413"/>
    <mergeCell ref="H412:H413"/>
    <mergeCell ref="I412:I413"/>
    <mergeCell ref="J412:J413"/>
    <mergeCell ref="K412:K413"/>
    <mergeCell ref="L412:L413"/>
    <mergeCell ref="C410:C411"/>
    <mergeCell ref="D410:D411"/>
    <mergeCell ref="E410:E411"/>
    <mergeCell ref="F410:F411"/>
    <mergeCell ref="G410:G411"/>
    <mergeCell ref="H410:H411"/>
    <mergeCell ref="I410:I411"/>
    <mergeCell ref="J410:J411"/>
    <mergeCell ref="K410:K411"/>
    <mergeCell ref="L410:L411"/>
    <mergeCell ref="L427:L428"/>
    <mergeCell ref="C425:C426"/>
    <mergeCell ref="D425:D426"/>
    <mergeCell ref="E425:E426"/>
    <mergeCell ref="F425:F426"/>
    <mergeCell ref="G425:G426"/>
    <mergeCell ref="H425:H426"/>
    <mergeCell ref="I425:I426"/>
    <mergeCell ref="J425:J426"/>
    <mergeCell ref="K425:K426"/>
    <mergeCell ref="L425:L426"/>
    <mergeCell ref="C427:C428"/>
    <mergeCell ref="D427:D428"/>
    <mergeCell ref="E427:E428"/>
    <mergeCell ref="F427:F428"/>
    <mergeCell ref="G427:G428"/>
    <mergeCell ref="H427:H428"/>
    <mergeCell ref="I427:I428"/>
    <mergeCell ref="J427:J428"/>
    <mergeCell ref="K427:K428"/>
    <mergeCell ref="L441:L442"/>
    <mergeCell ref="C435:C436"/>
    <mergeCell ref="D435:D436"/>
    <mergeCell ref="E435:E436"/>
    <mergeCell ref="F435:F436"/>
    <mergeCell ref="G435:G436"/>
    <mergeCell ref="H435:H436"/>
    <mergeCell ref="I435:I436"/>
    <mergeCell ref="J435:J436"/>
    <mergeCell ref="K435:K436"/>
    <mergeCell ref="L435:L436"/>
    <mergeCell ref="C441:C442"/>
    <mergeCell ref="D441:D442"/>
    <mergeCell ref="E441:E442"/>
    <mergeCell ref="F441:F442"/>
    <mergeCell ref="G441:G442"/>
    <mergeCell ref="H441:H442"/>
    <mergeCell ref="I441:I442"/>
    <mergeCell ref="J441:J442"/>
    <mergeCell ref="K441:K442"/>
    <mergeCell ref="L446:L447"/>
    <mergeCell ref="C443:C445"/>
    <mergeCell ref="D443:D445"/>
    <mergeCell ref="E443:E445"/>
    <mergeCell ref="F443:F445"/>
    <mergeCell ref="G443:G445"/>
    <mergeCell ref="H443:H445"/>
    <mergeCell ref="I443:I445"/>
    <mergeCell ref="J443:J445"/>
    <mergeCell ref="K443:K445"/>
    <mergeCell ref="L443:L445"/>
    <mergeCell ref="C446:C447"/>
    <mergeCell ref="D446:D447"/>
    <mergeCell ref="E446:E447"/>
    <mergeCell ref="F446:F447"/>
    <mergeCell ref="G446:G447"/>
    <mergeCell ref="H446:H447"/>
    <mergeCell ref="I446:I447"/>
    <mergeCell ref="J446:J447"/>
    <mergeCell ref="K446:K447"/>
    <mergeCell ref="F464:F465"/>
    <mergeCell ref="G464:G465"/>
    <mergeCell ref="H464:H465"/>
    <mergeCell ref="I464:I465"/>
    <mergeCell ref="J464:J465"/>
    <mergeCell ref="K464:K465"/>
    <mergeCell ref="L464:L465"/>
    <mergeCell ref="C448:C449"/>
    <mergeCell ref="D448:D449"/>
    <mergeCell ref="E448:E449"/>
    <mergeCell ref="F448:F449"/>
    <mergeCell ref="G448:G449"/>
    <mergeCell ref="H448:H449"/>
    <mergeCell ref="I448:I449"/>
    <mergeCell ref="J448:J449"/>
    <mergeCell ref="K448:K449"/>
    <mergeCell ref="L448:L449"/>
    <mergeCell ref="L346:L347"/>
    <mergeCell ref="C468:C469"/>
    <mergeCell ref="D468:D469"/>
    <mergeCell ref="E468:E469"/>
    <mergeCell ref="F468:F469"/>
    <mergeCell ref="G468:G469"/>
    <mergeCell ref="H468:H469"/>
    <mergeCell ref="I468:I469"/>
    <mergeCell ref="J468:J469"/>
    <mergeCell ref="K468:K469"/>
    <mergeCell ref="L468:L469"/>
    <mergeCell ref="C466:C467"/>
    <mergeCell ref="D466:D467"/>
    <mergeCell ref="E466:E467"/>
    <mergeCell ref="F466:F467"/>
    <mergeCell ref="G466:G467"/>
    <mergeCell ref="H466:H467"/>
    <mergeCell ref="I466:I467"/>
    <mergeCell ref="J466:J467"/>
    <mergeCell ref="K466:K467"/>
    <mergeCell ref="L466:L467"/>
    <mergeCell ref="C464:C465"/>
    <mergeCell ref="D464:D465"/>
    <mergeCell ref="E464:E465"/>
    <mergeCell ref="C346:C347"/>
    <mergeCell ref="D346:D347"/>
    <mergeCell ref="E346:E347"/>
    <mergeCell ref="F346:F347"/>
    <mergeCell ref="G346:G347"/>
    <mergeCell ref="H346:H347"/>
    <mergeCell ref="I346:I347"/>
    <mergeCell ref="J346:J347"/>
    <mergeCell ref="K346:K347"/>
    <mergeCell ref="I328:I330"/>
    <mergeCell ref="J328:J330"/>
    <mergeCell ref="K328:K330"/>
    <mergeCell ref="L328:L330"/>
    <mergeCell ref="L331:L333"/>
    <mergeCell ref="C337:C338"/>
    <mergeCell ref="D337:D338"/>
    <mergeCell ref="E337:E338"/>
    <mergeCell ref="F337:F338"/>
    <mergeCell ref="G337:G338"/>
    <mergeCell ref="H337:H338"/>
    <mergeCell ref="I337:I338"/>
    <mergeCell ref="J337:J338"/>
    <mergeCell ref="K337:K338"/>
    <mergeCell ref="L337:L338"/>
    <mergeCell ref="C331:C333"/>
    <mergeCell ref="D331:D333"/>
    <mergeCell ref="E331:E333"/>
    <mergeCell ref="F331:F333"/>
    <mergeCell ref="G331:G333"/>
    <mergeCell ref="H331:H333"/>
    <mergeCell ref="I331:I333"/>
    <mergeCell ref="J331:J333"/>
    <mergeCell ref="K331:K333"/>
    <mergeCell ref="A312:A313"/>
    <mergeCell ref="A314:A315"/>
    <mergeCell ref="B174:B176"/>
    <mergeCell ref="B177:B179"/>
    <mergeCell ref="C326:C327"/>
    <mergeCell ref="D326:D327"/>
    <mergeCell ref="E326:E327"/>
    <mergeCell ref="F326:F327"/>
    <mergeCell ref="G326:G327"/>
    <mergeCell ref="D177:D179"/>
    <mergeCell ref="E177:E179"/>
    <mergeCell ref="F177:F179"/>
    <mergeCell ref="G177:G179"/>
    <mergeCell ref="C194:C195"/>
    <mergeCell ref="D194:D195"/>
    <mergeCell ref="E194:E195"/>
    <mergeCell ref="F194:F195"/>
    <mergeCell ref="G194:G195"/>
    <mergeCell ref="C196:C197"/>
    <mergeCell ref="D196:D197"/>
    <mergeCell ref="E196:E197"/>
    <mergeCell ref="F196:F197"/>
    <mergeCell ref="G196:G197"/>
    <mergeCell ref="C198:C199"/>
    <mergeCell ref="A267:A268"/>
    <mergeCell ref="A271:A272"/>
    <mergeCell ref="A273:A274"/>
    <mergeCell ref="A281:A282"/>
    <mergeCell ref="A287:A288"/>
    <mergeCell ref="A289:A291"/>
    <mergeCell ref="A292:A293"/>
    <mergeCell ref="A294:A295"/>
    <mergeCell ref="A310:A311"/>
    <mergeCell ref="A239:A240"/>
    <mergeCell ref="A241:A242"/>
    <mergeCell ref="A245:A246"/>
    <mergeCell ref="A247:A248"/>
    <mergeCell ref="A249:A250"/>
    <mergeCell ref="A252:A253"/>
    <mergeCell ref="A254:A255"/>
    <mergeCell ref="A256:A257"/>
    <mergeCell ref="A258:A259"/>
    <mergeCell ref="A206:A207"/>
    <mergeCell ref="A208:A209"/>
    <mergeCell ref="A210:A211"/>
    <mergeCell ref="A220:A221"/>
    <mergeCell ref="A222:A223"/>
    <mergeCell ref="A224:A225"/>
    <mergeCell ref="A226:A227"/>
    <mergeCell ref="A235:A236"/>
    <mergeCell ref="A237:A238"/>
    <mergeCell ref="A172:A173"/>
    <mergeCell ref="A174:A176"/>
    <mergeCell ref="A177:A179"/>
    <mergeCell ref="A183:A184"/>
    <mergeCell ref="A192:A193"/>
    <mergeCell ref="A194:A195"/>
    <mergeCell ref="A196:A197"/>
    <mergeCell ref="A198:A199"/>
    <mergeCell ref="H177:H179"/>
    <mergeCell ref="H194:H195"/>
    <mergeCell ref="I194:I195"/>
    <mergeCell ref="J194:J195"/>
    <mergeCell ref="K194:K195"/>
    <mergeCell ref="H196:H197"/>
    <mergeCell ref="I196:I197"/>
    <mergeCell ref="J196:J197"/>
    <mergeCell ref="K196:K197"/>
    <mergeCell ref="D198:D199"/>
    <mergeCell ref="F198:F199"/>
    <mergeCell ref="E198:E199"/>
    <mergeCell ref="I198:I199"/>
    <mergeCell ref="J198:J199"/>
    <mergeCell ref="K198:K199"/>
    <mergeCell ref="L376:L377"/>
    <mergeCell ref="C374:C375"/>
    <mergeCell ref="D374:D375"/>
    <mergeCell ref="E374:E375"/>
    <mergeCell ref="F374:F375"/>
    <mergeCell ref="G374:G375"/>
    <mergeCell ref="H374:H375"/>
    <mergeCell ref="I374:I375"/>
    <mergeCell ref="J374:J375"/>
    <mergeCell ref="K374:K375"/>
    <mergeCell ref="L374:L375"/>
    <mergeCell ref="C376:C377"/>
    <mergeCell ref="D376:D377"/>
    <mergeCell ref="E376:E377"/>
    <mergeCell ref="F376:F377"/>
    <mergeCell ref="G376:G377"/>
    <mergeCell ref="H376:H377"/>
    <mergeCell ref="I376:I377"/>
    <mergeCell ref="J376:J377"/>
    <mergeCell ref="K376:K377"/>
    <mergeCell ref="L421:L422"/>
    <mergeCell ref="C391:C392"/>
    <mergeCell ref="D391:D392"/>
    <mergeCell ref="E391:E392"/>
    <mergeCell ref="F391:F392"/>
    <mergeCell ref="G391:G392"/>
    <mergeCell ref="H391:H392"/>
    <mergeCell ref="I391:I392"/>
    <mergeCell ref="J391:J392"/>
    <mergeCell ref="K391:K392"/>
    <mergeCell ref="L391:L392"/>
    <mergeCell ref="C421:C422"/>
    <mergeCell ref="D421:D422"/>
    <mergeCell ref="E421:E422"/>
    <mergeCell ref="F421:F422"/>
    <mergeCell ref="G421:G422"/>
    <mergeCell ref="H421:H422"/>
    <mergeCell ref="I421:I422"/>
    <mergeCell ref="J421:J422"/>
    <mergeCell ref="K421:K422"/>
    <mergeCell ref="C412:C413"/>
    <mergeCell ref="D412:D413"/>
    <mergeCell ref="E412:E413"/>
    <mergeCell ref="F412:F413"/>
    <mergeCell ref="L220:L221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194:L195"/>
    <mergeCell ref="L196:L197"/>
    <mergeCell ref="G198:G199"/>
    <mergeCell ref="H198:H199"/>
    <mergeCell ref="K239:K240"/>
    <mergeCell ref="L239:L240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22:K223"/>
    <mergeCell ref="L222:L223"/>
    <mergeCell ref="C237:C238"/>
    <mergeCell ref="C239:C240"/>
    <mergeCell ref="D239:D240"/>
    <mergeCell ref="E239:E240"/>
    <mergeCell ref="F239:F240"/>
    <mergeCell ref="G239:G240"/>
    <mergeCell ref="H239:H240"/>
    <mergeCell ref="I239:I240"/>
    <mergeCell ref="J239:J240"/>
    <mergeCell ref="C224:C225"/>
    <mergeCell ref="D224:D225"/>
    <mergeCell ref="E224:E225"/>
    <mergeCell ref="A441:A442"/>
    <mergeCell ref="B441:B442"/>
    <mergeCell ref="A443:A445"/>
    <mergeCell ref="B443:B445"/>
    <mergeCell ref="A446:A447"/>
    <mergeCell ref="B446:B447"/>
    <mergeCell ref="A448:A449"/>
    <mergeCell ref="B448:B449"/>
    <mergeCell ref="A435:A436"/>
    <mergeCell ref="B435:B436"/>
    <mergeCell ref="B314:B315"/>
    <mergeCell ref="A346:A347"/>
    <mergeCell ref="B346:B347"/>
    <mergeCell ref="A348:A349"/>
    <mergeCell ref="B348:B349"/>
    <mergeCell ref="A350:A351"/>
    <mergeCell ref="B350:B351"/>
    <mergeCell ref="A352:A353"/>
    <mergeCell ref="B352:B353"/>
    <mergeCell ref="A326:A327"/>
    <mergeCell ref="B326:B327"/>
    <mergeCell ref="A328:A330"/>
    <mergeCell ref="B328:B330"/>
    <mergeCell ref="A331:A333"/>
    <mergeCell ref="B331:B333"/>
    <mergeCell ref="A337:A338"/>
    <mergeCell ref="B337:B338"/>
    <mergeCell ref="B289:B291"/>
    <mergeCell ref="B292:B293"/>
    <mergeCell ref="B294:B295"/>
    <mergeCell ref="B310:B311"/>
    <mergeCell ref="B312:B313"/>
    <mergeCell ref="B206:B207"/>
    <mergeCell ref="B220:B221"/>
    <mergeCell ref="B222:B223"/>
    <mergeCell ref="B224:B225"/>
    <mergeCell ref="B226:B227"/>
    <mergeCell ref="B208:B209"/>
    <mergeCell ref="B210:B211"/>
    <mergeCell ref="B287:B288"/>
    <mergeCell ref="A464:A465"/>
    <mergeCell ref="B464:B465"/>
    <mergeCell ref="A466:A467"/>
    <mergeCell ref="B466:B467"/>
    <mergeCell ref="A468:A469"/>
    <mergeCell ref="B468:B469"/>
    <mergeCell ref="A401:A402"/>
    <mergeCell ref="B401:B402"/>
    <mergeCell ref="A412:A413"/>
    <mergeCell ref="B412:B413"/>
    <mergeCell ref="A427:A428"/>
    <mergeCell ref="B427:B428"/>
    <mergeCell ref="A403:A404"/>
    <mergeCell ref="B403:B404"/>
    <mergeCell ref="A406:A407"/>
    <mergeCell ref="B406:B407"/>
    <mergeCell ref="A408:A409"/>
    <mergeCell ref="B408:B409"/>
    <mergeCell ref="A410:A411"/>
    <mergeCell ref="B410:B411"/>
    <mergeCell ref="A421:A422"/>
    <mergeCell ref="B421:B422"/>
    <mergeCell ref="A425:A426"/>
    <mergeCell ref="B425:B426"/>
    <mergeCell ref="A391:A392"/>
    <mergeCell ref="B391:B392"/>
    <mergeCell ref="A393:A394"/>
    <mergeCell ref="B393:B394"/>
    <mergeCell ref="A395:A396"/>
    <mergeCell ref="B395:B396"/>
    <mergeCell ref="A399:A400"/>
    <mergeCell ref="B399:B400"/>
    <mergeCell ref="A362:A363"/>
    <mergeCell ref="B362:B363"/>
    <mergeCell ref="A364:A365"/>
    <mergeCell ref="B364:B365"/>
    <mergeCell ref="A374:A375"/>
    <mergeCell ref="B374:B375"/>
    <mergeCell ref="A376:A377"/>
    <mergeCell ref="B376:B377"/>
    <mergeCell ref="A378:A379"/>
    <mergeCell ref="B378:B379"/>
    <mergeCell ref="A380:A381"/>
    <mergeCell ref="B380:B381"/>
    <mergeCell ref="A389:A390"/>
    <mergeCell ref="B389:B390"/>
    <mergeCell ref="A360:A361"/>
    <mergeCell ref="B360:B361"/>
    <mergeCell ref="B320:L320"/>
    <mergeCell ref="L348:L349"/>
    <mergeCell ref="C348:C349"/>
    <mergeCell ref="D348:D349"/>
    <mergeCell ref="E348:E349"/>
    <mergeCell ref="F348:F349"/>
    <mergeCell ref="G348:G349"/>
    <mergeCell ref="H348:H349"/>
    <mergeCell ref="I348:I349"/>
    <mergeCell ref="J348:J349"/>
    <mergeCell ref="K348:K349"/>
    <mergeCell ref="H326:H327"/>
    <mergeCell ref="I326:I327"/>
    <mergeCell ref="J326:J327"/>
    <mergeCell ref="K326:K327"/>
    <mergeCell ref="L326:L327"/>
    <mergeCell ref="C328:C330"/>
    <mergeCell ref="D328:D330"/>
    <mergeCell ref="E328:E330"/>
    <mergeCell ref="F328:F330"/>
    <mergeCell ref="G328:G330"/>
    <mergeCell ref="H328:H330"/>
    <mergeCell ref="B166:L166"/>
    <mergeCell ref="B172:B173"/>
    <mergeCell ref="B273:B274"/>
    <mergeCell ref="B281:B282"/>
    <mergeCell ref="B258:B259"/>
    <mergeCell ref="B267:B268"/>
    <mergeCell ref="B271:B272"/>
    <mergeCell ref="B183:B184"/>
    <mergeCell ref="B192:B193"/>
    <mergeCell ref="B194:B195"/>
    <mergeCell ref="B196:B197"/>
    <mergeCell ref="B198:B199"/>
    <mergeCell ref="B247:B248"/>
    <mergeCell ref="B235:B236"/>
    <mergeCell ref="B237:B238"/>
    <mergeCell ref="B239:B240"/>
    <mergeCell ref="B241:B242"/>
    <mergeCell ref="B245:B246"/>
    <mergeCell ref="B249:B250"/>
    <mergeCell ref="B252:B253"/>
    <mergeCell ref="B254:B255"/>
    <mergeCell ref="B256:B257"/>
    <mergeCell ref="C245:C246"/>
    <mergeCell ref="D245:D246"/>
    <mergeCell ref="B3:L3"/>
    <mergeCell ref="B44:B45"/>
    <mergeCell ref="A85:A86"/>
    <mergeCell ref="B85:B86"/>
    <mergeCell ref="A87:A88"/>
    <mergeCell ref="B87:B88"/>
    <mergeCell ref="A91:A92"/>
    <mergeCell ref="B91:B92"/>
    <mergeCell ref="A52:A53"/>
    <mergeCell ref="B52:B53"/>
    <mergeCell ref="A66:A67"/>
    <mergeCell ref="B66:B67"/>
    <mergeCell ref="B54:B55"/>
    <mergeCell ref="A56:A57"/>
    <mergeCell ref="B56:B57"/>
    <mergeCell ref="A18:A19"/>
    <mergeCell ref="B18:B19"/>
    <mergeCell ref="B20:B22"/>
    <mergeCell ref="A23:A25"/>
    <mergeCell ref="B23:B25"/>
    <mergeCell ref="A29:A30"/>
    <mergeCell ref="B29:B30"/>
    <mergeCell ref="A38:A39"/>
    <mergeCell ref="B38:B39"/>
    <mergeCell ref="A20:A22"/>
    <mergeCell ref="A104:A105"/>
    <mergeCell ref="B104:B105"/>
    <mergeCell ref="A93:A94"/>
    <mergeCell ref="B93:B94"/>
    <mergeCell ref="A100:A101"/>
    <mergeCell ref="B100:B101"/>
    <mergeCell ref="A95:A96"/>
    <mergeCell ref="B95:B96"/>
    <mergeCell ref="A98:A99"/>
    <mergeCell ref="B98:B99"/>
    <mergeCell ref="A42:A43"/>
    <mergeCell ref="B42:B43"/>
    <mergeCell ref="A44:A45"/>
    <mergeCell ref="A40:A41"/>
    <mergeCell ref="B40:B41"/>
    <mergeCell ref="B127:B128"/>
    <mergeCell ref="A133:A134"/>
    <mergeCell ref="B133:B134"/>
    <mergeCell ref="A117:A118"/>
    <mergeCell ref="B117:B118"/>
    <mergeCell ref="A119:A120"/>
    <mergeCell ref="B119:B120"/>
    <mergeCell ref="A156:A157"/>
    <mergeCell ref="A102:A103"/>
    <mergeCell ref="B102:B103"/>
    <mergeCell ref="A113:A114"/>
    <mergeCell ref="A127:A128"/>
    <mergeCell ref="B113:B114"/>
    <mergeCell ref="A83:A84"/>
    <mergeCell ref="B83:B84"/>
    <mergeCell ref="A68:A69"/>
    <mergeCell ref="B68:B69"/>
    <mergeCell ref="C5:L5"/>
    <mergeCell ref="A6:A11"/>
    <mergeCell ref="B6:B11"/>
    <mergeCell ref="C6:H6"/>
    <mergeCell ref="A54:A55"/>
    <mergeCell ref="A70:A71"/>
    <mergeCell ref="B70:B71"/>
    <mergeCell ref="A72:A73"/>
    <mergeCell ref="B72:B73"/>
    <mergeCell ref="A81:A82"/>
    <mergeCell ref="B81:B82"/>
    <mergeCell ref="I6:K6"/>
    <mergeCell ref="L6:L11"/>
    <mergeCell ref="C10:F10"/>
    <mergeCell ref="G10:H10"/>
    <mergeCell ref="I10:J10"/>
    <mergeCell ref="B12:L12"/>
    <mergeCell ref="A160:A161"/>
    <mergeCell ref="B160:B161"/>
    <mergeCell ref="A135:A137"/>
    <mergeCell ref="B135:B137"/>
    <mergeCell ref="A138:A139"/>
    <mergeCell ref="B138:B139"/>
    <mergeCell ref="A140:A141"/>
    <mergeCell ref="B140:B141"/>
    <mergeCell ref="A158:A159"/>
    <mergeCell ref="B158:B159"/>
    <mergeCell ref="B156:B157"/>
    <mergeCell ref="E245:E246"/>
    <mergeCell ref="F245:F246"/>
    <mergeCell ref="G245:G246"/>
    <mergeCell ref="H245:H246"/>
    <mergeCell ref="I245:I246"/>
    <mergeCell ref="J245:J246"/>
    <mergeCell ref="K245:K246"/>
    <mergeCell ref="L245:L246"/>
    <mergeCell ref="C247:C248"/>
    <mergeCell ref="D247:D248"/>
    <mergeCell ref="E247:E248"/>
    <mergeCell ref="F247:F248"/>
    <mergeCell ref="G247:G248"/>
    <mergeCell ref="H247:H248"/>
    <mergeCell ref="I247:I248"/>
    <mergeCell ref="J247:J248"/>
    <mergeCell ref="K247:K248"/>
    <mergeCell ref="L247:L248"/>
    <mergeCell ref="L249:L250"/>
    <mergeCell ref="C252:C253"/>
    <mergeCell ref="D252:D253"/>
    <mergeCell ref="E252:E253"/>
    <mergeCell ref="F252:F253"/>
    <mergeCell ref="G252:G253"/>
    <mergeCell ref="H252:H253"/>
    <mergeCell ref="I252:I253"/>
    <mergeCell ref="J252:J253"/>
    <mergeCell ref="K252:K253"/>
    <mergeCell ref="L252:L253"/>
    <mergeCell ref="C249:C250"/>
    <mergeCell ref="D249:D250"/>
    <mergeCell ref="E249:E250"/>
    <mergeCell ref="F249:F250"/>
    <mergeCell ref="G249:G250"/>
    <mergeCell ref="H249:H250"/>
    <mergeCell ref="I249:I250"/>
    <mergeCell ref="J249:J250"/>
    <mergeCell ref="K249:K250"/>
    <mergeCell ref="L254:L255"/>
    <mergeCell ref="C256:C257"/>
    <mergeCell ref="D256:D257"/>
    <mergeCell ref="E256:E257"/>
    <mergeCell ref="F256:F257"/>
    <mergeCell ref="G256:G257"/>
    <mergeCell ref="H256:H257"/>
    <mergeCell ref="I256:I257"/>
    <mergeCell ref="J256:J257"/>
    <mergeCell ref="K256:K257"/>
    <mergeCell ref="L256:L257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8:L259"/>
    <mergeCell ref="C267:C268"/>
    <mergeCell ref="D267:D268"/>
    <mergeCell ref="E267:E268"/>
    <mergeCell ref="F267:F268"/>
    <mergeCell ref="G267:G268"/>
    <mergeCell ref="H267:H268"/>
    <mergeCell ref="I267:I268"/>
    <mergeCell ref="J267:J268"/>
    <mergeCell ref="K267:K268"/>
    <mergeCell ref="L267:L268"/>
    <mergeCell ref="C258:C259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L271:L272"/>
    <mergeCell ref="C273:C274"/>
    <mergeCell ref="D273:D274"/>
    <mergeCell ref="E273:E274"/>
    <mergeCell ref="F273:F274"/>
    <mergeCell ref="G273:G274"/>
    <mergeCell ref="H273:H274"/>
    <mergeCell ref="I273:I274"/>
    <mergeCell ref="J273:J274"/>
    <mergeCell ref="K273:K274"/>
    <mergeCell ref="L273:L274"/>
    <mergeCell ref="C271:C272"/>
    <mergeCell ref="D271:D272"/>
    <mergeCell ref="E271:E272"/>
    <mergeCell ref="F271:F272"/>
    <mergeCell ref="G271:G272"/>
    <mergeCell ref="H271:H272"/>
    <mergeCell ref="I271:I272"/>
    <mergeCell ref="J271:J272"/>
    <mergeCell ref="K271:K272"/>
    <mergeCell ref="L281:L282"/>
    <mergeCell ref="C287:C288"/>
    <mergeCell ref="D287:D288"/>
    <mergeCell ref="E287:E288"/>
    <mergeCell ref="F287:F288"/>
    <mergeCell ref="G287:G288"/>
    <mergeCell ref="H287:H288"/>
    <mergeCell ref="I287:I288"/>
    <mergeCell ref="J287:J288"/>
    <mergeCell ref="K287:K288"/>
    <mergeCell ref="L287:L288"/>
    <mergeCell ref="C281:C282"/>
    <mergeCell ref="D281:D282"/>
    <mergeCell ref="E281:E282"/>
    <mergeCell ref="F281:F282"/>
    <mergeCell ref="G281:G282"/>
    <mergeCell ref="H281:H282"/>
    <mergeCell ref="I281:I282"/>
    <mergeCell ref="J281:J282"/>
    <mergeCell ref="K281:K282"/>
    <mergeCell ref="L289:L291"/>
    <mergeCell ref="C289:C291"/>
    <mergeCell ref="D289:D291"/>
    <mergeCell ref="E289:E291"/>
    <mergeCell ref="F289:F291"/>
    <mergeCell ref="G289:G291"/>
    <mergeCell ref="H289:H291"/>
    <mergeCell ref="I289:I291"/>
    <mergeCell ref="J289:J291"/>
    <mergeCell ref="K289:K291"/>
  </mergeCells>
  <pageMargins left="0.19685039370078741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1"/>
  <sheetViews>
    <sheetView tabSelected="1" topLeftCell="A25" workbookViewId="0">
      <selection activeCell="H9" sqref="H9"/>
    </sheetView>
  </sheetViews>
  <sheetFormatPr defaultRowHeight="15" x14ac:dyDescent="0.25"/>
  <cols>
    <col min="1" max="1" width="4" customWidth="1"/>
    <col min="2" max="2" width="39.42578125" customWidth="1"/>
    <col min="3" max="3" width="8.5703125" customWidth="1"/>
    <col min="4" max="4" width="10.28515625" customWidth="1"/>
    <col min="5" max="5" width="9.140625" customWidth="1"/>
    <col min="6" max="6" width="10.140625" customWidth="1"/>
  </cols>
  <sheetData>
    <row r="1" spans="1:12" x14ac:dyDescent="0.25">
      <c r="A1" s="2"/>
      <c r="B1" s="3"/>
      <c r="C1" s="3" t="s">
        <v>253</v>
      </c>
      <c r="D1" s="3"/>
      <c r="E1" s="3"/>
      <c r="F1" s="3"/>
      <c r="G1" s="1"/>
      <c r="H1" s="1"/>
      <c r="I1" s="1"/>
      <c r="J1" s="1"/>
      <c r="K1" s="1"/>
      <c r="L1" s="1"/>
    </row>
    <row r="2" spans="1:12" x14ac:dyDescent="0.25">
      <c r="A2" s="2"/>
      <c r="B2" s="2"/>
      <c r="C2" s="4" t="s">
        <v>251</v>
      </c>
      <c r="D2" s="4"/>
      <c r="E2" s="2"/>
      <c r="F2" s="4"/>
    </row>
    <row r="3" spans="1:12" x14ac:dyDescent="0.25">
      <c r="A3" s="2"/>
      <c r="B3" s="2"/>
      <c r="C3" s="2"/>
      <c r="D3" s="2"/>
      <c r="E3" s="2"/>
      <c r="F3" s="2"/>
    </row>
    <row r="4" spans="1:12" x14ac:dyDescent="0.25">
      <c r="A4" s="3" t="s">
        <v>0</v>
      </c>
      <c r="B4" s="3"/>
      <c r="C4" s="3"/>
      <c r="D4" s="2"/>
      <c r="E4" s="2"/>
      <c r="F4" s="2"/>
    </row>
    <row r="5" spans="1:12" x14ac:dyDescent="0.25">
      <c r="A5" s="2"/>
      <c r="B5" s="3" t="s">
        <v>203</v>
      </c>
      <c r="C5" s="2"/>
      <c r="D5" s="2"/>
      <c r="E5" s="2"/>
      <c r="F5" s="2"/>
    </row>
    <row r="6" spans="1:12" ht="15" customHeight="1" x14ac:dyDescent="0.25">
      <c r="A6" s="91"/>
      <c r="B6" s="94"/>
      <c r="C6" s="100" t="s">
        <v>5</v>
      </c>
      <c r="D6" s="101"/>
      <c r="E6" s="97" t="s">
        <v>204</v>
      </c>
      <c r="F6" s="109" t="s">
        <v>208</v>
      </c>
    </row>
    <row r="7" spans="1:12" ht="15" customHeight="1" x14ac:dyDescent="0.25">
      <c r="A7" s="92"/>
      <c r="B7" s="95"/>
      <c r="C7" s="102"/>
      <c r="D7" s="103"/>
      <c r="E7" s="98"/>
      <c r="F7" s="110"/>
    </row>
    <row r="8" spans="1:12" ht="15" customHeight="1" x14ac:dyDescent="0.25">
      <c r="A8" s="93"/>
      <c r="B8" s="96"/>
      <c r="C8" s="104"/>
      <c r="D8" s="105"/>
      <c r="E8" s="99"/>
      <c r="F8" s="110"/>
    </row>
    <row r="9" spans="1:12" ht="322.5" x14ac:dyDescent="0.25">
      <c r="A9" s="17"/>
      <c r="B9" s="18"/>
      <c r="C9" s="19" t="s">
        <v>205</v>
      </c>
      <c r="D9" s="19" t="s">
        <v>206</v>
      </c>
      <c r="E9" s="19" t="s">
        <v>207</v>
      </c>
      <c r="F9" s="111"/>
    </row>
    <row r="10" spans="1:12" x14ac:dyDescent="0.25">
      <c r="A10" s="17"/>
      <c r="B10" s="106" t="s">
        <v>246</v>
      </c>
      <c r="C10" s="107"/>
      <c r="D10" s="107"/>
      <c r="E10" s="108"/>
      <c r="F10" s="20"/>
    </row>
    <row r="11" spans="1:12" ht="30" customHeight="1" x14ac:dyDescent="0.25">
      <c r="A11" s="37" t="s">
        <v>7</v>
      </c>
      <c r="B11" s="41" t="s">
        <v>8</v>
      </c>
      <c r="C11" s="21"/>
      <c r="D11" s="21">
        <v>9660</v>
      </c>
      <c r="E11" s="21"/>
      <c r="F11" s="21">
        <f>SUM(C11:E11)</f>
        <v>9660</v>
      </c>
    </row>
    <row r="12" spans="1:12" ht="37.5" customHeight="1" x14ac:dyDescent="0.25">
      <c r="A12" s="35" t="s">
        <v>9</v>
      </c>
      <c r="B12" s="41" t="s">
        <v>10</v>
      </c>
      <c r="C12" s="21"/>
      <c r="D12" s="21">
        <v>12972</v>
      </c>
      <c r="E12" s="21"/>
      <c r="F12" s="21">
        <f>SUM(C12:E12)</f>
        <v>12972</v>
      </c>
    </row>
    <row r="13" spans="1:12" ht="38.25" customHeight="1" x14ac:dyDescent="0.25">
      <c r="A13" s="37" t="s">
        <v>11</v>
      </c>
      <c r="B13" s="41" t="s">
        <v>12</v>
      </c>
      <c r="C13" s="21"/>
      <c r="D13" s="21">
        <v>13524</v>
      </c>
      <c r="E13" s="21"/>
      <c r="F13" s="21">
        <f>SUM(C13:E13)</f>
        <v>13524</v>
      </c>
    </row>
    <row r="14" spans="1:12" ht="38.25" customHeight="1" thickBot="1" x14ac:dyDescent="0.3">
      <c r="A14" s="36" t="s">
        <v>13</v>
      </c>
      <c r="B14" s="41" t="s">
        <v>14</v>
      </c>
      <c r="C14" s="21">
        <v>3864</v>
      </c>
      <c r="D14" s="21">
        <v>44160</v>
      </c>
      <c r="E14" s="21"/>
      <c r="F14" s="21">
        <f>SUM(C14:E14)</f>
        <v>48024</v>
      </c>
    </row>
    <row r="15" spans="1:12" ht="27.75" customHeight="1" thickBot="1" x14ac:dyDescent="0.3">
      <c r="A15" s="36" t="s">
        <v>15</v>
      </c>
      <c r="B15" s="41" t="s">
        <v>16</v>
      </c>
      <c r="C15" s="21">
        <v>0</v>
      </c>
      <c r="D15" s="21">
        <v>48024</v>
      </c>
      <c r="E15" s="21"/>
      <c r="F15" s="21">
        <f>SUM(C15:E15)</f>
        <v>48024</v>
      </c>
    </row>
    <row r="16" spans="1:12" ht="15" customHeight="1" x14ac:dyDescent="0.25">
      <c r="A16" s="48" t="s">
        <v>17</v>
      </c>
      <c r="B16" s="89" t="s">
        <v>18</v>
      </c>
      <c r="C16" s="81">
        <v>7866</v>
      </c>
      <c r="D16" s="81">
        <v>41538</v>
      </c>
      <c r="E16" s="81"/>
      <c r="F16" s="81">
        <f>SUM(C16:E17)</f>
        <v>49404</v>
      </c>
    </row>
    <row r="17" spans="1:6" ht="21" customHeight="1" thickBot="1" x14ac:dyDescent="0.3">
      <c r="A17" s="51"/>
      <c r="B17" s="89"/>
      <c r="C17" s="82"/>
      <c r="D17" s="82"/>
      <c r="E17" s="82"/>
      <c r="F17" s="82"/>
    </row>
    <row r="18" spans="1:6" ht="15" customHeight="1" x14ac:dyDescent="0.25">
      <c r="A18" s="48" t="s">
        <v>19</v>
      </c>
      <c r="B18" s="89" t="s">
        <v>21</v>
      </c>
      <c r="C18" s="81">
        <v>3864</v>
      </c>
      <c r="D18" s="81">
        <v>24978</v>
      </c>
      <c r="E18" s="81"/>
      <c r="F18" s="81">
        <f>SUM(C18:E20)</f>
        <v>28842</v>
      </c>
    </row>
    <row r="19" spans="1:6" ht="20.25" customHeight="1" x14ac:dyDescent="0.25">
      <c r="A19" s="49"/>
      <c r="B19" s="89"/>
      <c r="C19" s="84"/>
      <c r="D19" s="84"/>
      <c r="E19" s="84"/>
      <c r="F19" s="84"/>
    </row>
    <row r="20" spans="1:6" ht="7.5" hidden="1" customHeight="1" x14ac:dyDescent="0.25">
      <c r="A20" s="53"/>
      <c r="B20" s="89"/>
      <c r="C20" s="82"/>
      <c r="D20" s="82"/>
      <c r="E20" s="82"/>
      <c r="F20" s="82"/>
    </row>
    <row r="21" spans="1:6" ht="15" customHeight="1" x14ac:dyDescent="0.25">
      <c r="A21" s="79" t="s">
        <v>20</v>
      </c>
      <c r="B21" s="89" t="s">
        <v>23</v>
      </c>
      <c r="C21" s="81"/>
      <c r="D21" s="81">
        <v>8970</v>
      </c>
      <c r="E21" s="81"/>
      <c r="F21" s="81">
        <f>SUM(C21:E23)</f>
        <v>8970</v>
      </c>
    </row>
    <row r="22" spans="1:6" ht="12.75" customHeight="1" x14ac:dyDescent="0.25">
      <c r="A22" s="79"/>
      <c r="B22" s="89"/>
      <c r="C22" s="84"/>
      <c r="D22" s="84"/>
      <c r="E22" s="84"/>
      <c r="F22" s="84"/>
    </row>
    <row r="23" spans="1:6" ht="4.5" hidden="1" customHeight="1" x14ac:dyDescent="0.25">
      <c r="A23" s="79"/>
      <c r="B23" s="89"/>
      <c r="C23" s="82"/>
      <c r="D23" s="82"/>
      <c r="E23" s="82"/>
      <c r="F23" s="82"/>
    </row>
    <row r="24" spans="1:6" ht="22.5" x14ac:dyDescent="0.25">
      <c r="A24" s="11" t="s">
        <v>22</v>
      </c>
      <c r="B24" s="41" t="s">
        <v>25</v>
      </c>
      <c r="C24" s="21"/>
      <c r="D24" s="21">
        <v>25668</v>
      </c>
      <c r="E24" s="21"/>
      <c r="F24" s="21">
        <f>SUM(C24:E24)</f>
        <v>25668</v>
      </c>
    </row>
    <row r="25" spans="1:6" ht="35.25" customHeight="1" thickBot="1" x14ac:dyDescent="0.3">
      <c r="A25" s="12" t="s">
        <v>24</v>
      </c>
      <c r="B25" s="41" t="s">
        <v>27</v>
      </c>
      <c r="C25" s="21">
        <v>1932</v>
      </c>
      <c r="D25" s="21">
        <v>10902</v>
      </c>
      <c r="E25" s="21"/>
      <c r="F25" s="21">
        <f>SUM(C25:E25)</f>
        <v>12834</v>
      </c>
    </row>
    <row r="26" spans="1:6" ht="30.75" customHeight="1" thickBot="1" x14ac:dyDescent="0.3">
      <c r="A26" s="12" t="s">
        <v>26</v>
      </c>
      <c r="B26" s="41" t="s">
        <v>29</v>
      </c>
      <c r="C26" s="21"/>
      <c r="D26" s="21">
        <v>5244</v>
      </c>
      <c r="E26" s="21">
        <v>1104</v>
      </c>
      <c r="F26" s="21">
        <f>SUM(C26:E26)</f>
        <v>6348</v>
      </c>
    </row>
    <row r="27" spans="1:6" ht="15" customHeight="1" x14ac:dyDescent="0.25">
      <c r="A27" s="80" t="s">
        <v>28</v>
      </c>
      <c r="B27" s="89" t="s">
        <v>31</v>
      </c>
      <c r="C27" s="81"/>
      <c r="D27" s="81">
        <v>8970</v>
      </c>
      <c r="E27" s="81"/>
      <c r="F27" s="81">
        <f>SUM(C27:E28)</f>
        <v>8970</v>
      </c>
    </row>
    <row r="28" spans="1:6" ht="21.75" customHeight="1" x14ac:dyDescent="0.25">
      <c r="A28" s="73"/>
      <c r="B28" s="89"/>
      <c r="C28" s="82"/>
      <c r="D28" s="82"/>
      <c r="E28" s="82"/>
      <c r="F28" s="82"/>
    </row>
    <row r="29" spans="1:6" ht="34.5" thickBot="1" x14ac:dyDescent="0.3">
      <c r="A29" s="36" t="s">
        <v>30</v>
      </c>
      <c r="B29" s="41" t="s">
        <v>34</v>
      </c>
      <c r="C29" s="21">
        <v>4968</v>
      </c>
      <c r="D29" s="21">
        <v>21666</v>
      </c>
      <c r="E29" s="21"/>
      <c r="F29" s="21">
        <f t="shared" ref="F29:F36" si="0">SUM(C29:E29)</f>
        <v>26634</v>
      </c>
    </row>
    <row r="30" spans="1:6" ht="37.5" customHeight="1" thickBot="1" x14ac:dyDescent="0.3">
      <c r="A30" s="36" t="s">
        <v>32</v>
      </c>
      <c r="B30" s="41" t="s">
        <v>36</v>
      </c>
      <c r="C30" s="21">
        <v>10626</v>
      </c>
      <c r="D30" s="21">
        <v>46782</v>
      </c>
      <c r="E30" s="21"/>
      <c r="F30" s="21">
        <f t="shared" si="0"/>
        <v>57408</v>
      </c>
    </row>
    <row r="31" spans="1:6" ht="34.5" customHeight="1" thickBot="1" x14ac:dyDescent="0.3">
      <c r="A31" s="36" t="s">
        <v>33</v>
      </c>
      <c r="B31" s="41" t="s">
        <v>38</v>
      </c>
      <c r="C31" s="21">
        <v>6900</v>
      </c>
      <c r="D31" s="21">
        <v>26358</v>
      </c>
      <c r="E31" s="21"/>
      <c r="F31" s="21">
        <f t="shared" si="0"/>
        <v>33258</v>
      </c>
    </row>
    <row r="32" spans="1:6" ht="33.75" customHeight="1" thickBot="1" x14ac:dyDescent="0.3">
      <c r="A32" s="36" t="s">
        <v>35</v>
      </c>
      <c r="B32" s="41" t="s">
        <v>40</v>
      </c>
      <c r="C32" s="21">
        <v>3864</v>
      </c>
      <c r="D32" s="21">
        <v>21942</v>
      </c>
      <c r="E32" s="21"/>
      <c r="F32" s="21">
        <f t="shared" si="0"/>
        <v>25806</v>
      </c>
    </row>
    <row r="33" spans="1:6" ht="33.75" customHeight="1" thickBot="1" x14ac:dyDescent="0.3">
      <c r="A33" s="36" t="s">
        <v>37</v>
      </c>
      <c r="B33" s="41" t="s">
        <v>42</v>
      </c>
      <c r="C33" s="21"/>
      <c r="D33" s="21">
        <v>37536</v>
      </c>
      <c r="E33" s="21"/>
      <c r="F33" s="21">
        <f t="shared" si="0"/>
        <v>37536</v>
      </c>
    </row>
    <row r="34" spans="1:6" ht="38.25" customHeight="1" thickBot="1" x14ac:dyDescent="0.3">
      <c r="A34" s="36" t="s">
        <v>39</v>
      </c>
      <c r="B34" s="41" t="s">
        <v>44</v>
      </c>
      <c r="C34" s="21">
        <v>5382</v>
      </c>
      <c r="D34" s="21">
        <v>23322</v>
      </c>
      <c r="E34" s="21"/>
      <c r="F34" s="21">
        <f t="shared" si="0"/>
        <v>28704</v>
      </c>
    </row>
    <row r="35" spans="1:6" ht="34.5" customHeight="1" thickBot="1" x14ac:dyDescent="0.3">
      <c r="A35" s="36" t="s">
        <v>41</v>
      </c>
      <c r="B35" s="41" t="s">
        <v>46</v>
      </c>
      <c r="C35" s="21">
        <v>21390</v>
      </c>
      <c r="D35" s="21">
        <v>88320</v>
      </c>
      <c r="E35" s="21"/>
      <c r="F35" s="21">
        <f t="shared" si="0"/>
        <v>109710</v>
      </c>
    </row>
    <row r="36" spans="1:6" ht="34.5" customHeight="1" thickBot="1" x14ac:dyDescent="0.3">
      <c r="A36" s="48" t="s">
        <v>43</v>
      </c>
      <c r="B36" s="89" t="s">
        <v>48</v>
      </c>
      <c r="C36" s="21">
        <v>4278</v>
      </c>
      <c r="D36" s="21">
        <v>36294</v>
      </c>
      <c r="E36" s="21"/>
      <c r="F36" s="21">
        <f t="shared" si="0"/>
        <v>40572</v>
      </c>
    </row>
    <row r="37" spans="1:6" ht="15" hidden="1" customHeight="1" thickBot="1" x14ac:dyDescent="0.3">
      <c r="A37" s="51"/>
      <c r="B37" s="89"/>
      <c r="C37" s="38"/>
      <c r="D37" s="38"/>
      <c r="E37" s="81"/>
      <c r="F37" s="81">
        <f>SUM(C37:E38)</f>
        <v>15318</v>
      </c>
    </row>
    <row r="38" spans="1:6" ht="28.5" customHeight="1" x14ac:dyDescent="0.25">
      <c r="A38" s="48" t="s">
        <v>45</v>
      </c>
      <c r="B38" s="89" t="s">
        <v>50</v>
      </c>
      <c r="C38" s="84"/>
      <c r="D38" s="39">
        <v>15318</v>
      </c>
      <c r="E38" s="82"/>
      <c r="F38" s="82"/>
    </row>
    <row r="39" spans="1:6" ht="3" customHeight="1" thickBot="1" x14ac:dyDescent="0.3">
      <c r="A39" s="51"/>
      <c r="B39" s="89"/>
      <c r="C39" s="84"/>
      <c r="D39" s="81">
        <v>23322</v>
      </c>
      <c r="E39" s="81"/>
      <c r="F39" s="81">
        <f>SUM(C39:E40)</f>
        <v>23322</v>
      </c>
    </row>
    <row r="40" spans="1:6" ht="27.75" customHeight="1" x14ac:dyDescent="0.25">
      <c r="A40" s="72" t="s">
        <v>47</v>
      </c>
      <c r="B40" s="89" t="s">
        <v>52</v>
      </c>
      <c r="C40" s="21"/>
      <c r="D40" s="90"/>
      <c r="E40" s="82"/>
      <c r="F40" s="82"/>
    </row>
    <row r="41" spans="1:6" ht="8.25" hidden="1" customHeight="1" x14ac:dyDescent="0.25">
      <c r="A41" s="73"/>
      <c r="B41" s="89"/>
      <c r="C41" s="81">
        <v>6486</v>
      </c>
      <c r="D41" s="81">
        <v>32568</v>
      </c>
      <c r="E41" s="81"/>
      <c r="F41" s="81">
        <f>SUM(C41:E42)</f>
        <v>39054</v>
      </c>
    </row>
    <row r="42" spans="1:6" ht="33" customHeight="1" x14ac:dyDescent="0.25">
      <c r="A42" s="74" t="s">
        <v>49</v>
      </c>
      <c r="B42" s="88" t="s">
        <v>54</v>
      </c>
      <c r="C42" s="82"/>
      <c r="D42" s="82"/>
      <c r="E42" s="82"/>
      <c r="F42" s="82"/>
    </row>
    <row r="43" spans="1:6" ht="0.75" customHeight="1" x14ac:dyDescent="0.25">
      <c r="A43" s="75"/>
      <c r="B43" s="88"/>
      <c r="C43" s="81">
        <v>5520</v>
      </c>
      <c r="D43" s="81">
        <v>50232</v>
      </c>
      <c r="E43" s="81"/>
      <c r="F43" s="81">
        <f>SUM(C43:E44)</f>
        <v>55752</v>
      </c>
    </row>
    <row r="44" spans="1:6" ht="34.5" customHeight="1" x14ac:dyDescent="0.25">
      <c r="A44" s="11" t="s">
        <v>51</v>
      </c>
      <c r="B44" s="42" t="s">
        <v>56</v>
      </c>
      <c r="C44" s="82"/>
      <c r="D44" s="82"/>
      <c r="E44" s="82"/>
      <c r="F44" s="82"/>
    </row>
    <row r="45" spans="1:6" ht="30" customHeight="1" thickBot="1" x14ac:dyDescent="0.3">
      <c r="A45" s="12" t="s">
        <v>53</v>
      </c>
      <c r="B45" s="42" t="s">
        <v>58</v>
      </c>
      <c r="C45" s="21">
        <v>4002</v>
      </c>
      <c r="D45" s="21">
        <v>30084</v>
      </c>
      <c r="E45" s="21"/>
      <c r="F45" s="21">
        <f t="shared" ref="F45:F51" si="1">SUM(C45:E45)</f>
        <v>34086</v>
      </c>
    </row>
    <row r="46" spans="1:6" ht="39.75" customHeight="1" thickBot="1" x14ac:dyDescent="0.3">
      <c r="A46" s="36" t="s">
        <v>55</v>
      </c>
      <c r="B46" s="42" t="s">
        <v>62</v>
      </c>
      <c r="C46" s="21">
        <v>7452</v>
      </c>
      <c r="D46" s="21">
        <v>41262</v>
      </c>
      <c r="E46" s="21"/>
      <c r="F46" s="21">
        <f t="shared" si="1"/>
        <v>48714</v>
      </c>
    </row>
    <row r="47" spans="1:6" ht="36.75" customHeight="1" thickBot="1" x14ac:dyDescent="0.3">
      <c r="A47" s="36" t="s">
        <v>57</v>
      </c>
      <c r="B47" s="42" t="s">
        <v>64</v>
      </c>
      <c r="C47" s="21">
        <v>5382</v>
      </c>
      <c r="D47" s="21">
        <v>20838</v>
      </c>
      <c r="E47" s="21"/>
      <c r="F47" s="21">
        <f t="shared" si="1"/>
        <v>26220</v>
      </c>
    </row>
    <row r="48" spans="1:6" ht="39.75" customHeight="1" thickBot="1" x14ac:dyDescent="0.3">
      <c r="A48" s="36" t="s">
        <v>59</v>
      </c>
      <c r="B48" s="42" t="s">
        <v>66</v>
      </c>
      <c r="C48" s="21">
        <v>8142</v>
      </c>
      <c r="D48" s="21">
        <v>19458</v>
      </c>
      <c r="E48" s="21"/>
      <c r="F48" s="21">
        <f t="shared" si="1"/>
        <v>27600</v>
      </c>
    </row>
    <row r="49" spans="1:6" ht="33.75" customHeight="1" thickBot="1" x14ac:dyDescent="0.3">
      <c r="A49" s="36" t="s">
        <v>60</v>
      </c>
      <c r="B49" s="42" t="s">
        <v>68</v>
      </c>
      <c r="C49" s="21">
        <v>6210</v>
      </c>
      <c r="D49" s="21">
        <v>56166</v>
      </c>
      <c r="E49" s="21"/>
      <c r="F49" s="21">
        <f t="shared" si="1"/>
        <v>62376</v>
      </c>
    </row>
    <row r="50" spans="1:6" ht="37.5" customHeight="1" thickBot="1" x14ac:dyDescent="0.3">
      <c r="A50" s="48" t="s">
        <v>61</v>
      </c>
      <c r="B50" s="88" t="s">
        <v>70</v>
      </c>
      <c r="C50" s="21">
        <v>14352</v>
      </c>
      <c r="D50" s="21">
        <v>66102</v>
      </c>
      <c r="E50" s="21"/>
      <c r="F50" s="21">
        <f t="shared" si="1"/>
        <v>80454</v>
      </c>
    </row>
    <row r="51" spans="1:6" ht="1.5" hidden="1" customHeight="1" thickBot="1" x14ac:dyDescent="0.3">
      <c r="A51" s="51"/>
      <c r="B51" s="88"/>
      <c r="C51" s="21"/>
      <c r="D51" s="21"/>
      <c r="E51" s="21"/>
      <c r="F51" s="21">
        <f t="shared" si="1"/>
        <v>0</v>
      </c>
    </row>
    <row r="52" spans="1:6" ht="15" customHeight="1" x14ac:dyDescent="0.25">
      <c r="A52" s="48" t="s">
        <v>63</v>
      </c>
      <c r="B52" s="88" t="s">
        <v>72</v>
      </c>
      <c r="C52" s="81">
        <v>6762</v>
      </c>
      <c r="D52" s="81">
        <v>19596</v>
      </c>
      <c r="E52" s="81"/>
      <c r="F52" s="81">
        <f>SUM(C52:E53)</f>
        <v>26358</v>
      </c>
    </row>
    <row r="53" spans="1:6" ht="21.75" customHeight="1" thickBot="1" x14ac:dyDescent="0.3">
      <c r="A53" s="51"/>
      <c r="B53" s="88"/>
      <c r="C53" s="82"/>
      <c r="D53" s="82"/>
      <c r="E53" s="82"/>
      <c r="F53" s="82"/>
    </row>
    <row r="54" spans="1:6" ht="15" customHeight="1" x14ac:dyDescent="0.25">
      <c r="A54" s="77" t="s">
        <v>65</v>
      </c>
      <c r="B54" s="88" t="s">
        <v>74</v>
      </c>
      <c r="C54" s="81">
        <v>7728</v>
      </c>
      <c r="D54" s="81">
        <v>38916</v>
      </c>
      <c r="E54" s="81"/>
      <c r="F54" s="81">
        <f>SUM(C54:E55)</f>
        <v>46644</v>
      </c>
    </row>
    <row r="55" spans="1:6" ht="19.5" customHeight="1" thickBot="1" x14ac:dyDescent="0.3">
      <c r="A55" s="78"/>
      <c r="B55" s="88"/>
      <c r="C55" s="82"/>
      <c r="D55" s="82"/>
      <c r="E55" s="82"/>
      <c r="F55" s="82"/>
    </row>
    <row r="56" spans="1:6" ht="33.75" customHeight="1" x14ac:dyDescent="0.25">
      <c r="A56" s="11" t="s">
        <v>67</v>
      </c>
      <c r="B56" s="42" t="s">
        <v>78</v>
      </c>
      <c r="C56" s="21">
        <v>5658</v>
      </c>
      <c r="D56" s="21">
        <v>20838</v>
      </c>
      <c r="E56" s="21"/>
      <c r="F56" s="21">
        <f>SUM(C56:E57)</f>
        <v>55062</v>
      </c>
    </row>
    <row r="57" spans="1:6" ht="30" customHeight="1" thickBot="1" x14ac:dyDescent="0.3">
      <c r="A57" s="36" t="s">
        <v>69</v>
      </c>
      <c r="B57" s="42" t="s">
        <v>81</v>
      </c>
      <c r="C57" s="39">
        <v>7038</v>
      </c>
      <c r="D57" s="39">
        <v>21528</v>
      </c>
      <c r="E57" s="39"/>
      <c r="F57" s="39"/>
    </row>
    <row r="58" spans="1:6" ht="34.5" thickBot="1" x14ac:dyDescent="0.3">
      <c r="A58" s="36" t="s">
        <v>71</v>
      </c>
      <c r="B58" s="42" t="s">
        <v>83</v>
      </c>
      <c r="C58" s="21">
        <v>12144</v>
      </c>
      <c r="D58" s="21">
        <v>79902</v>
      </c>
      <c r="E58" s="21"/>
      <c r="F58" s="21">
        <f t="shared" ref="F58:F66" si="2">SUM(C58:E58)</f>
        <v>92046</v>
      </c>
    </row>
    <row r="59" spans="1:6" ht="36" customHeight="1" thickBot="1" x14ac:dyDescent="0.3">
      <c r="A59" s="36" t="s">
        <v>73</v>
      </c>
      <c r="B59" s="42" t="s">
        <v>86</v>
      </c>
      <c r="C59" s="21">
        <v>8556</v>
      </c>
      <c r="D59" s="21">
        <v>44436</v>
      </c>
      <c r="E59" s="21"/>
      <c r="F59" s="21">
        <f t="shared" si="2"/>
        <v>52992</v>
      </c>
    </row>
    <row r="60" spans="1:6" ht="36.75" customHeight="1" thickBot="1" x14ac:dyDescent="0.3">
      <c r="A60" s="36" t="s">
        <v>75</v>
      </c>
      <c r="B60" s="42" t="s">
        <v>88</v>
      </c>
      <c r="C60" s="21">
        <v>7176</v>
      </c>
      <c r="D60" s="21">
        <v>11454</v>
      </c>
      <c r="E60" s="21"/>
      <c r="F60" s="21">
        <f t="shared" si="2"/>
        <v>18630</v>
      </c>
    </row>
    <row r="61" spans="1:6" ht="38.25" customHeight="1" thickBot="1" x14ac:dyDescent="0.3">
      <c r="A61" s="36" t="s">
        <v>76</v>
      </c>
      <c r="B61" s="42" t="s">
        <v>90</v>
      </c>
      <c r="C61" s="21">
        <v>2898</v>
      </c>
      <c r="D61" s="21">
        <v>30498</v>
      </c>
      <c r="E61" s="21"/>
      <c r="F61" s="21">
        <f t="shared" si="2"/>
        <v>33396</v>
      </c>
    </row>
    <row r="62" spans="1:6" ht="30.75" customHeight="1" thickBot="1" x14ac:dyDescent="0.3">
      <c r="A62" s="36" t="s">
        <v>77</v>
      </c>
      <c r="B62" s="42" t="s">
        <v>92</v>
      </c>
      <c r="C62" s="21">
        <v>4554</v>
      </c>
      <c r="D62" s="21">
        <v>27876</v>
      </c>
      <c r="E62" s="21"/>
      <c r="F62" s="21">
        <f t="shared" si="2"/>
        <v>32430</v>
      </c>
    </row>
    <row r="63" spans="1:6" ht="36" customHeight="1" thickBot="1" x14ac:dyDescent="0.3">
      <c r="A63" s="36" t="s">
        <v>79</v>
      </c>
      <c r="B63" s="42" t="s">
        <v>94</v>
      </c>
      <c r="C63" s="21">
        <v>16284</v>
      </c>
      <c r="D63" s="21">
        <v>38640</v>
      </c>
      <c r="E63" s="21"/>
      <c r="F63" s="21">
        <f t="shared" si="2"/>
        <v>54924</v>
      </c>
    </row>
    <row r="64" spans="1:6" ht="35.25" customHeight="1" x14ac:dyDescent="0.25">
      <c r="A64" s="48" t="s">
        <v>80</v>
      </c>
      <c r="B64" s="88" t="s">
        <v>97</v>
      </c>
      <c r="C64" s="21">
        <v>6624</v>
      </c>
      <c r="D64" s="21">
        <v>35742</v>
      </c>
      <c r="E64" s="21"/>
      <c r="F64" s="21">
        <f t="shared" si="2"/>
        <v>42366</v>
      </c>
    </row>
    <row r="65" spans="1:6" ht="0.75" customHeight="1" thickBot="1" x14ac:dyDescent="0.3">
      <c r="A65" s="51"/>
      <c r="B65" s="88"/>
      <c r="C65" s="21"/>
      <c r="D65" s="21"/>
      <c r="E65" s="21"/>
      <c r="F65" s="21">
        <f t="shared" si="2"/>
        <v>0</v>
      </c>
    </row>
    <row r="66" spans="1:6" ht="35.25" customHeight="1" x14ac:dyDescent="0.25">
      <c r="A66" s="48" t="s">
        <v>82</v>
      </c>
      <c r="B66" s="88" t="s">
        <v>99</v>
      </c>
      <c r="C66" s="21">
        <v>4554</v>
      </c>
      <c r="D66" s="21">
        <v>28704</v>
      </c>
      <c r="E66" s="21"/>
      <c r="F66" s="21">
        <f t="shared" si="2"/>
        <v>33258</v>
      </c>
    </row>
    <row r="67" spans="1:6" ht="0.75" customHeight="1" thickBot="1" x14ac:dyDescent="0.3">
      <c r="A67" s="51"/>
      <c r="B67" s="88"/>
      <c r="C67" s="81">
        <v>5382</v>
      </c>
      <c r="D67" s="81">
        <v>20700</v>
      </c>
      <c r="E67" s="81"/>
      <c r="F67" s="81">
        <f>SUM(C67:E68)</f>
        <v>26082</v>
      </c>
    </row>
    <row r="68" spans="1:6" ht="24.75" customHeight="1" thickBot="1" x14ac:dyDescent="0.3">
      <c r="A68" s="48" t="s">
        <v>84</v>
      </c>
      <c r="B68" s="88" t="s">
        <v>101</v>
      </c>
      <c r="C68" s="82"/>
      <c r="D68" s="82"/>
      <c r="E68" s="82"/>
      <c r="F68" s="82"/>
    </row>
    <row r="69" spans="1:6" ht="15" hidden="1" customHeight="1" thickBot="1" x14ac:dyDescent="0.3">
      <c r="A69" s="51"/>
      <c r="B69" s="88"/>
      <c r="C69" s="81">
        <v>4692</v>
      </c>
      <c r="D69" s="81">
        <v>27738</v>
      </c>
      <c r="E69" s="81"/>
      <c r="F69" s="81">
        <f>SUM(C69:E70)</f>
        <v>32430</v>
      </c>
    </row>
    <row r="70" spans="1:6" ht="30.75" customHeight="1" x14ac:dyDescent="0.25">
      <c r="A70" s="48" t="s">
        <v>85</v>
      </c>
      <c r="B70" s="88" t="s">
        <v>103</v>
      </c>
      <c r="C70" s="82"/>
      <c r="D70" s="82"/>
      <c r="E70" s="82"/>
      <c r="F70" s="82"/>
    </row>
    <row r="71" spans="1:6" ht="3.75" customHeight="1" x14ac:dyDescent="0.25">
      <c r="A71" s="53"/>
      <c r="B71" s="88"/>
      <c r="C71" s="81">
        <v>3174</v>
      </c>
      <c r="D71" s="81">
        <v>18630</v>
      </c>
      <c r="E71" s="81"/>
      <c r="F71" s="81">
        <f>SUM(C71:E72)</f>
        <v>21804</v>
      </c>
    </row>
    <row r="72" spans="1:6" ht="25.5" customHeight="1" x14ac:dyDescent="0.25">
      <c r="A72" s="11" t="s">
        <v>87</v>
      </c>
      <c r="B72" s="42" t="s">
        <v>105</v>
      </c>
      <c r="C72" s="82"/>
      <c r="D72" s="82"/>
      <c r="E72" s="82"/>
      <c r="F72" s="82"/>
    </row>
    <row r="73" spans="1:6" ht="36.75" customHeight="1" thickBot="1" x14ac:dyDescent="0.3">
      <c r="A73" s="36" t="s">
        <v>89</v>
      </c>
      <c r="B73" s="42" t="s">
        <v>107</v>
      </c>
      <c r="C73" s="21">
        <v>9108</v>
      </c>
      <c r="D73" s="21">
        <v>48714</v>
      </c>
      <c r="E73" s="21"/>
      <c r="F73" s="21">
        <f>SUM(C73:E74)</f>
        <v>91356</v>
      </c>
    </row>
    <row r="74" spans="1:6" ht="33" customHeight="1" thickBot="1" x14ac:dyDescent="0.3">
      <c r="A74" s="36" t="s">
        <v>91</v>
      </c>
      <c r="B74" s="42" t="s">
        <v>109</v>
      </c>
      <c r="C74" s="39">
        <v>4830</v>
      </c>
      <c r="D74" s="39">
        <v>28704</v>
      </c>
      <c r="E74" s="39"/>
      <c r="F74" s="39"/>
    </row>
    <row r="75" spans="1:6" ht="34.5" thickBot="1" x14ac:dyDescent="0.3">
      <c r="A75" s="36" t="s">
        <v>93</v>
      </c>
      <c r="B75" s="42" t="s">
        <v>111</v>
      </c>
      <c r="C75" s="21">
        <v>8004</v>
      </c>
      <c r="D75" s="21">
        <v>54096</v>
      </c>
      <c r="E75" s="21"/>
      <c r="F75" s="21">
        <f t="shared" ref="F75:F81" si="3">SUM(C75:E75)</f>
        <v>62100</v>
      </c>
    </row>
    <row r="76" spans="1:6" ht="40.5" customHeight="1" thickBot="1" x14ac:dyDescent="0.3">
      <c r="A76" s="36" t="s">
        <v>95</v>
      </c>
      <c r="B76" s="42" t="s">
        <v>113</v>
      </c>
      <c r="C76" s="21">
        <v>8556</v>
      </c>
      <c r="D76" s="21">
        <v>21252</v>
      </c>
      <c r="E76" s="21"/>
      <c r="F76" s="21">
        <f t="shared" si="3"/>
        <v>29808</v>
      </c>
    </row>
    <row r="77" spans="1:6" ht="36.75" customHeight="1" thickBot="1" x14ac:dyDescent="0.3">
      <c r="A77" s="36" t="s">
        <v>96</v>
      </c>
      <c r="B77" s="42" t="s">
        <v>115</v>
      </c>
      <c r="C77" s="21">
        <v>5382</v>
      </c>
      <c r="D77" s="21">
        <v>22632</v>
      </c>
      <c r="E77" s="21"/>
      <c r="F77" s="21">
        <f t="shared" si="3"/>
        <v>28014</v>
      </c>
    </row>
    <row r="78" spans="1:6" ht="37.5" customHeight="1" thickBot="1" x14ac:dyDescent="0.3">
      <c r="A78" s="36" t="s">
        <v>98</v>
      </c>
      <c r="B78" s="42" t="s">
        <v>116</v>
      </c>
      <c r="C78" s="21">
        <v>2760</v>
      </c>
      <c r="D78" s="21">
        <v>10488</v>
      </c>
      <c r="E78" s="21"/>
      <c r="F78" s="21">
        <f t="shared" si="3"/>
        <v>13248</v>
      </c>
    </row>
    <row r="79" spans="1:6" ht="39" customHeight="1" x14ac:dyDescent="0.25">
      <c r="A79" s="48" t="s">
        <v>100</v>
      </c>
      <c r="B79" s="88" t="s">
        <v>119</v>
      </c>
      <c r="C79" s="21">
        <v>4830</v>
      </c>
      <c r="D79" s="21">
        <v>20976</v>
      </c>
      <c r="E79" s="21"/>
      <c r="F79" s="21">
        <f t="shared" si="3"/>
        <v>25806</v>
      </c>
    </row>
    <row r="80" spans="1:6" ht="0.75" customHeight="1" thickBot="1" x14ac:dyDescent="0.3">
      <c r="A80" s="51"/>
      <c r="B80" s="88"/>
      <c r="C80" s="21"/>
      <c r="D80" s="21"/>
      <c r="E80" s="21"/>
      <c r="F80" s="21">
        <f t="shared" si="3"/>
        <v>0</v>
      </c>
    </row>
    <row r="81" spans="1:6" ht="38.25" customHeight="1" x14ac:dyDescent="0.25">
      <c r="A81" s="48" t="s">
        <v>102</v>
      </c>
      <c r="B81" s="88" t="s">
        <v>122</v>
      </c>
      <c r="C81" s="21">
        <v>3312</v>
      </c>
      <c r="D81" s="21">
        <v>16284</v>
      </c>
      <c r="E81" s="21"/>
      <c r="F81" s="21">
        <f t="shared" si="3"/>
        <v>19596</v>
      </c>
    </row>
    <row r="82" spans="1:6" ht="15" hidden="1" customHeight="1" thickBot="1" x14ac:dyDescent="0.3">
      <c r="A82" s="51"/>
      <c r="B82" s="88"/>
      <c r="C82" s="81">
        <v>2484</v>
      </c>
      <c r="D82" s="81">
        <v>10488</v>
      </c>
      <c r="E82" s="81"/>
      <c r="F82" s="85">
        <f>SUM(C82:E83)</f>
        <v>12972</v>
      </c>
    </row>
    <row r="83" spans="1:6" ht="35.25" customHeight="1" x14ac:dyDescent="0.25">
      <c r="A83" s="74" t="s">
        <v>104</v>
      </c>
      <c r="B83" s="88" t="s">
        <v>124</v>
      </c>
      <c r="C83" s="82"/>
      <c r="D83" s="82"/>
      <c r="E83" s="82"/>
      <c r="F83" s="87"/>
    </row>
    <row r="84" spans="1:6" ht="0.75" customHeight="1" thickBot="1" x14ac:dyDescent="0.3">
      <c r="A84" s="75"/>
      <c r="B84" s="88"/>
      <c r="C84" s="81">
        <v>8832</v>
      </c>
      <c r="D84" s="81">
        <v>34914</v>
      </c>
      <c r="E84" s="81"/>
      <c r="F84" s="81">
        <f>C84+D84</f>
        <v>43746</v>
      </c>
    </row>
    <row r="85" spans="1:6" ht="34.5" customHeight="1" x14ac:dyDescent="0.25">
      <c r="A85" s="48" t="s">
        <v>106</v>
      </c>
      <c r="B85" s="88" t="s">
        <v>127</v>
      </c>
      <c r="C85" s="82"/>
      <c r="D85" s="82"/>
      <c r="E85" s="82"/>
      <c r="F85" s="82"/>
    </row>
    <row r="86" spans="1:6" ht="15" hidden="1" customHeight="1" x14ac:dyDescent="0.25">
      <c r="A86" s="49"/>
      <c r="B86" s="88"/>
      <c r="C86" s="81">
        <v>4416</v>
      </c>
      <c r="D86" s="81">
        <v>20562</v>
      </c>
      <c r="E86" s="81"/>
      <c r="F86" s="81">
        <f>SUM(C86:E87)</f>
        <v>24978</v>
      </c>
    </row>
    <row r="87" spans="1:6" ht="34.5" customHeight="1" x14ac:dyDescent="0.25">
      <c r="A87" s="11" t="s">
        <v>108</v>
      </c>
      <c r="B87" s="42" t="s">
        <v>129</v>
      </c>
      <c r="C87" s="82"/>
      <c r="D87" s="82"/>
      <c r="E87" s="82"/>
      <c r="F87" s="82"/>
    </row>
    <row r="88" spans="1:6" ht="42.75" customHeight="1" thickBot="1" x14ac:dyDescent="0.3">
      <c r="A88" s="36" t="s">
        <v>110</v>
      </c>
      <c r="B88" s="42" t="s">
        <v>131</v>
      </c>
      <c r="C88" s="38">
        <v>5244</v>
      </c>
      <c r="D88" s="38">
        <v>18078</v>
      </c>
      <c r="E88" s="38"/>
      <c r="F88" s="38">
        <f>SUM(C88:E89)</f>
        <v>49266</v>
      </c>
    </row>
    <row r="89" spans="1:6" ht="20.25" customHeight="1" x14ac:dyDescent="0.25">
      <c r="A89" s="48" t="s">
        <v>112</v>
      </c>
      <c r="B89" s="88" t="s">
        <v>133</v>
      </c>
      <c r="C89" s="81">
        <v>4830</v>
      </c>
      <c r="D89" s="81">
        <v>21114</v>
      </c>
      <c r="E89" s="81"/>
      <c r="F89" s="81">
        <f>SUM(C89:E89)</f>
        <v>25944</v>
      </c>
    </row>
    <row r="90" spans="1:6" ht="15.75" thickBot="1" x14ac:dyDescent="0.3">
      <c r="A90" s="51"/>
      <c r="B90" s="88"/>
      <c r="C90" s="82"/>
      <c r="D90" s="82"/>
      <c r="E90" s="82"/>
      <c r="F90" s="82"/>
    </row>
    <row r="91" spans="1:6" ht="15" customHeight="1" x14ac:dyDescent="0.25">
      <c r="A91" s="48" t="s">
        <v>114</v>
      </c>
      <c r="B91" s="88" t="s">
        <v>135</v>
      </c>
      <c r="C91" s="81">
        <v>4278</v>
      </c>
      <c r="D91" s="81">
        <v>21114</v>
      </c>
      <c r="E91" s="81"/>
      <c r="F91" s="81">
        <f>C91+D91+E91</f>
        <v>25392</v>
      </c>
    </row>
    <row r="92" spans="1:6" ht="19.5" customHeight="1" thickBot="1" x14ac:dyDescent="0.3">
      <c r="A92" s="51"/>
      <c r="B92" s="88"/>
      <c r="C92" s="82"/>
      <c r="D92" s="82"/>
      <c r="E92" s="82"/>
      <c r="F92" s="82"/>
    </row>
    <row r="93" spans="1:6" ht="21.75" customHeight="1" x14ac:dyDescent="0.25">
      <c r="A93" s="48" t="s">
        <v>211</v>
      </c>
      <c r="B93" s="88" t="s">
        <v>137</v>
      </c>
      <c r="C93" s="81">
        <v>1932</v>
      </c>
      <c r="D93" s="81">
        <v>13248</v>
      </c>
      <c r="E93" s="81"/>
      <c r="F93" s="81">
        <f>SUM(C93:E93)</f>
        <v>15180</v>
      </c>
    </row>
    <row r="94" spans="1:6" ht="7.5" customHeight="1" thickBot="1" x14ac:dyDescent="0.3">
      <c r="A94" s="51"/>
      <c r="B94" s="88"/>
      <c r="C94" s="82"/>
      <c r="D94" s="82"/>
      <c r="E94" s="82"/>
      <c r="F94" s="82"/>
    </row>
    <row r="95" spans="1:6" ht="23.25" customHeight="1" thickBot="1" x14ac:dyDescent="0.3">
      <c r="A95" s="36" t="s">
        <v>117</v>
      </c>
      <c r="B95" s="42" t="s">
        <v>139</v>
      </c>
      <c r="C95" s="21">
        <v>8004</v>
      </c>
      <c r="D95" s="21">
        <v>31602</v>
      </c>
      <c r="E95" s="21"/>
      <c r="F95" s="21">
        <f>C95+D95</f>
        <v>39606</v>
      </c>
    </row>
    <row r="96" spans="1:6" ht="25.5" customHeight="1" x14ac:dyDescent="0.25">
      <c r="A96" s="48" t="s">
        <v>118</v>
      </c>
      <c r="B96" s="88" t="s">
        <v>141</v>
      </c>
      <c r="C96" s="39"/>
      <c r="D96" s="39">
        <v>17940</v>
      </c>
      <c r="E96" s="39"/>
      <c r="F96" s="39">
        <f>SUM(C96:E96)</f>
        <v>17940</v>
      </c>
    </row>
    <row r="97" spans="1:6" ht="0.75" customHeight="1" thickBot="1" x14ac:dyDescent="0.3">
      <c r="A97" s="51"/>
      <c r="B97" s="88"/>
      <c r="C97" s="81">
        <v>3174</v>
      </c>
      <c r="D97" s="81">
        <v>19182</v>
      </c>
      <c r="E97" s="81">
        <v>2070</v>
      </c>
      <c r="F97" s="81">
        <f>SUM(C97:E98)</f>
        <v>24426</v>
      </c>
    </row>
    <row r="98" spans="1:6" ht="28.5" customHeight="1" thickBot="1" x14ac:dyDescent="0.3">
      <c r="A98" s="48" t="s">
        <v>120</v>
      </c>
      <c r="B98" s="88" t="s">
        <v>143</v>
      </c>
      <c r="C98" s="82"/>
      <c r="D98" s="82"/>
      <c r="E98" s="82"/>
      <c r="F98" s="82"/>
    </row>
    <row r="99" spans="1:6" ht="15" hidden="1" customHeight="1" thickBot="1" x14ac:dyDescent="0.3">
      <c r="A99" s="51"/>
      <c r="B99" s="88"/>
      <c r="C99" s="81">
        <v>4830</v>
      </c>
      <c r="D99" s="81">
        <v>28152</v>
      </c>
      <c r="E99" s="81"/>
      <c r="F99" s="85">
        <f>SUM(C99:E100)</f>
        <v>32982</v>
      </c>
    </row>
    <row r="100" spans="1:6" ht="39" customHeight="1" thickBot="1" x14ac:dyDescent="0.3">
      <c r="A100" s="48" t="s">
        <v>121</v>
      </c>
      <c r="B100" s="88" t="s">
        <v>145</v>
      </c>
      <c r="C100" s="82"/>
      <c r="D100" s="82"/>
      <c r="E100" s="82"/>
      <c r="F100" s="87"/>
    </row>
    <row r="101" spans="1:6" ht="15.75" hidden="1" customHeight="1" thickBot="1" x14ac:dyDescent="0.3">
      <c r="A101" s="51"/>
      <c r="B101" s="88"/>
      <c r="C101" s="21"/>
      <c r="D101" s="21"/>
      <c r="E101" s="21"/>
      <c r="F101" s="21">
        <f>C101+D101</f>
        <v>0</v>
      </c>
    </row>
    <row r="102" spans="1:6" ht="15" customHeight="1" x14ac:dyDescent="0.25">
      <c r="A102" s="48" t="s">
        <v>209</v>
      </c>
      <c r="B102" s="88" t="s">
        <v>146</v>
      </c>
      <c r="C102" s="81">
        <v>9246</v>
      </c>
      <c r="D102" s="81">
        <v>36846</v>
      </c>
      <c r="E102" s="81">
        <v>3312</v>
      </c>
      <c r="F102" s="81">
        <f>SUM(C102:E103)</f>
        <v>49404</v>
      </c>
    </row>
    <row r="103" spans="1:6" x14ac:dyDescent="0.25">
      <c r="A103" s="53"/>
      <c r="B103" s="88"/>
      <c r="C103" s="82"/>
      <c r="D103" s="82"/>
      <c r="E103" s="82"/>
      <c r="F103" s="82"/>
    </row>
    <row r="104" spans="1:6" ht="36" customHeight="1" thickBot="1" x14ac:dyDescent="0.3">
      <c r="A104" s="36" t="s">
        <v>123</v>
      </c>
      <c r="B104" s="42" t="s">
        <v>147</v>
      </c>
      <c r="C104" s="21">
        <v>11730</v>
      </c>
      <c r="D104" s="21">
        <v>49128</v>
      </c>
      <c r="E104" s="21"/>
      <c r="F104" s="21">
        <f>C104+D104+E104</f>
        <v>60858</v>
      </c>
    </row>
    <row r="105" spans="1:6" ht="33.75" customHeight="1" thickBot="1" x14ac:dyDescent="0.3">
      <c r="A105" s="36" t="s">
        <v>125</v>
      </c>
      <c r="B105" s="42" t="s">
        <v>148</v>
      </c>
      <c r="C105" s="39">
        <v>23322</v>
      </c>
      <c r="D105" s="39">
        <v>60582</v>
      </c>
      <c r="E105" s="39"/>
      <c r="F105" s="39">
        <f>SUM(C105:E105)</f>
        <v>83904</v>
      </c>
    </row>
    <row r="106" spans="1:6" ht="35.25" customHeight="1" thickBot="1" x14ac:dyDescent="0.3">
      <c r="A106" s="36" t="s">
        <v>126</v>
      </c>
      <c r="B106" s="42" t="s">
        <v>149</v>
      </c>
      <c r="C106" s="21">
        <v>13938</v>
      </c>
      <c r="D106" s="21">
        <v>49956</v>
      </c>
      <c r="E106" s="21"/>
      <c r="F106" s="21">
        <f>SUM(C106:E107)</f>
        <v>88872</v>
      </c>
    </row>
    <row r="107" spans="1:6" ht="33.75" customHeight="1" thickBot="1" x14ac:dyDescent="0.3">
      <c r="A107" s="36" t="s">
        <v>128</v>
      </c>
      <c r="B107" s="42" t="s">
        <v>150</v>
      </c>
      <c r="C107" s="39">
        <v>4416</v>
      </c>
      <c r="D107" s="39">
        <v>20562</v>
      </c>
      <c r="E107" s="39"/>
      <c r="F107" s="39">
        <f>SUM(C107:E107)</f>
        <v>24978</v>
      </c>
    </row>
    <row r="108" spans="1:6" ht="35.25" customHeight="1" thickBot="1" x14ac:dyDescent="0.3">
      <c r="A108" s="36" t="s">
        <v>130</v>
      </c>
      <c r="B108" s="42" t="s">
        <v>151</v>
      </c>
      <c r="C108" s="21">
        <v>7728</v>
      </c>
      <c r="D108" s="21">
        <v>19872</v>
      </c>
      <c r="E108" s="21"/>
      <c r="F108" s="21">
        <f>SUM(C108:E109)</f>
        <v>52578</v>
      </c>
    </row>
    <row r="109" spans="1:6" ht="34.5" thickBot="1" x14ac:dyDescent="0.3">
      <c r="A109" s="36" t="s">
        <v>132</v>
      </c>
      <c r="B109" s="42" t="s">
        <v>152</v>
      </c>
      <c r="C109" s="39">
        <v>6210</v>
      </c>
      <c r="D109" s="39">
        <v>18768</v>
      </c>
      <c r="E109" s="39"/>
      <c r="F109" s="39">
        <f>SUM(C109:E109)</f>
        <v>24978</v>
      </c>
    </row>
    <row r="110" spans="1:6" ht="34.5" thickBot="1" x14ac:dyDescent="0.3">
      <c r="A110" s="36" t="s">
        <v>210</v>
      </c>
      <c r="B110" s="42" t="s">
        <v>153</v>
      </c>
      <c r="C110" s="21">
        <v>7038</v>
      </c>
      <c r="D110" s="21">
        <v>55476</v>
      </c>
      <c r="E110" s="21"/>
      <c r="F110" s="21">
        <f>C110+D110</f>
        <v>62514</v>
      </c>
    </row>
    <row r="111" spans="1:6" ht="27" customHeight="1" x14ac:dyDescent="0.25">
      <c r="A111" s="48" t="s">
        <v>134</v>
      </c>
      <c r="B111" s="88" t="s">
        <v>154</v>
      </c>
      <c r="C111" s="81">
        <v>8004</v>
      </c>
      <c r="D111" s="81">
        <v>13110</v>
      </c>
      <c r="E111" s="81"/>
      <c r="F111" s="81">
        <f>SUM(C111:E111)</f>
        <v>21114</v>
      </c>
    </row>
    <row r="112" spans="1:6" ht="9" customHeight="1" x14ac:dyDescent="0.25">
      <c r="A112" s="53"/>
      <c r="B112" s="88"/>
      <c r="C112" s="82"/>
      <c r="D112" s="82"/>
      <c r="E112" s="82"/>
      <c r="F112" s="82"/>
    </row>
    <row r="113" spans="1:8" ht="38.25" customHeight="1" x14ac:dyDescent="0.25">
      <c r="A113" s="11" t="s">
        <v>136</v>
      </c>
      <c r="B113" s="42" t="s">
        <v>155</v>
      </c>
      <c r="C113" s="21">
        <v>3588</v>
      </c>
      <c r="D113" s="21">
        <v>17250</v>
      </c>
      <c r="E113" s="21"/>
      <c r="F113" s="21">
        <f>SUM(C113:E113)</f>
        <v>20838</v>
      </c>
    </row>
    <row r="114" spans="1:8" ht="40.5" customHeight="1" thickBot="1" x14ac:dyDescent="0.3">
      <c r="A114" s="36" t="s">
        <v>138</v>
      </c>
      <c r="B114" s="42" t="s">
        <v>156</v>
      </c>
      <c r="C114" s="21">
        <v>10350</v>
      </c>
      <c r="D114" s="21">
        <v>41124</v>
      </c>
      <c r="E114" s="21">
        <v>2070</v>
      </c>
      <c r="F114" s="21">
        <f>SUM(C114:E114)</f>
        <v>53544</v>
      </c>
    </row>
    <row r="115" spans="1:8" ht="15" customHeight="1" x14ac:dyDescent="0.25">
      <c r="A115" s="48" t="s">
        <v>140</v>
      </c>
      <c r="B115" s="88" t="s">
        <v>157</v>
      </c>
      <c r="C115" s="81"/>
      <c r="D115" s="81">
        <v>5106</v>
      </c>
      <c r="E115" s="81"/>
      <c r="F115" s="81">
        <f>SUM(C115:E115)</f>
        <v>5106</v>
      </c>
    </row>
    <row r="116" spans="1:8" ht="14.25" customHeight="1" thickBot="1" x14ac:dyDescent="0.3">
      <c r="A116" s="51"/>
      <c r="B116" s="88"/>
      <c r="C116" s="82"/>
      <c r="D116" s="82"/>
      <c r="E116" s="82"/>
      <c r="F116" s="82"/>
    </row>
    <row r="117" spans="1:8" ht="15" customHeight="1" x14ac:dyDescent="0.25">
      <c r="A117" s="48" t="s">
        <v>142</v>
      </c>
      <c r="B117" s="88" t="s">
        <v>158</v>
      </c>
      <c r="C117" s="81">
        <v>3726</v>
      </c>
      <c r="D117" s="81">
        <v>20424</v>
      </c>
      <c r="E117" s="81"/>
      <c r="F117" s="81">
        <f>C117+D117</f>
        <v>24150</v>
      </c>
    </row>
    <row r="118" spans="1:8" ht="20.25" customHeight="1" thickBot="1" x14ac:dyDescent="0.3">
      <c r="A118" s="51"/>
      <c r="B118" s="88"/>
      <c r="C118" s="82"/>
      <c r="D118" s="82"/>
      <c r="E118" s="82"/>
      <c r="F118" s="82"/>
    </row>
    <row r="119" spans="1:8" ht="34.5" thickBot="1" x14ac:dyDescent="0.3">
      <c r="A119" s="36" t="s">
        <v>144</v>
      </c>
      <c r="B119" s="42" t="s">
        <v>159</v>
      </c>
      <c r="C119" s="21">
        <v>11730</v>
      </c>
      <c r="D119" s="21">
        <v>51060</v>
      </c>
      <c r="E119" s="21"/>
      <c r="F119" s="21">
        <f>C119+D119</f>
        <v>62790</v>
      </c>
    </row>
    <row r="120" spans="1:8" ht="30.75" customHeight="1" thickBot="1" x14ac:dyDescent="0.3">
      <c r="A120" s="36" t="s">
        <v>212</v>
      </c>
      <c r="B120" s="42" t="s">
        <v>160</v>
      </c>
      <c r="C120" s="21">
        <v>9660</v>
      </c>
      <c r="D120" s="21">
        <v>44712</v>
      </c>
      <c r="E120" s="21"/>
      <c r="F120" s="21">
        <f>C120+D120</f>
        <v>54372</v>
      </c>
    </row>
    <row r="121" spans="1:8" ht="26.25" customHeight="1" thickBot="1" x14ac:dyDescent="0.3">
      <c r="A121" s="36" t="s">
        <v>213</v>
      </c>
      <c r="B121" s="42" t="s">
        <v>161</v>
      </c>
      <c r="C121" s="21">
        <v>8280</v>
      </c>
      <c r="D121" s="21">
        <v>32016</v>
      </c>
      <c r="E121" s="21"/>
      <c r="F121" s="21">
        <f>C121+D121</f>
        <v>40296</v>
      </c>
    </row>
    <row r="122" spans="1:8" ht="25.5" customHeight="1" thickBot="1" x14ac:dyDescent="0.3">
      <c r="A122" s="36" t="s">
        <v>214</v>
      </c>
      <c r="B122" s="42" t="s">
        <v>162</v>
      </c>
      <c r="C122" s="39">
        <v>3588</v>
      </c>
      <c r="D122" s="39">
        <v>19182</v>
      </c>
      <c r="E122" s="39"/>
      <c r="F122" s="39">
        <f>SUM(C122:E122)</f>
        <v>22770</v>
      </c>
    </row>
    <row r="123" spans="1:8" ht="35.25" customHeight="1" thickBot="1" x14ac:dyDescent="0.3">
      <c r="A123" s="36" t="s">
        <v>215</v>
      </c>
      <c r="B123" s="42" t="s">
        <v>163</v>
      </c>
      <c r="C123" s="21">
        <v>4968</v>
      </c>
      <c r="D123" s="21">
        <v>18492</v>
      </c>
      <c r="E123" s="21"/>
      <c r="F123" s="21">
        <f>SUM(C123:E124)</f>
        <v>51474</v>
      </c>
    </row>
    <row r="124" spans="1:8" ht="34.5" thickBot="1" x14ac:dyDescent="0.3">
      <c r="A124" s="36" t="s">
        <v>216</v>
      </c>
      <c r="B124" s="42" t="s">
        <v>164</v>
      </c>
      <c r="C124" s="39">
        <v>3312</v>
      </c>
      <c r="D124" s="39">
        <v>24702</v>
      </c>
      <c r="E124" s="39"/>
      <c r="F124" s="39">
        <f>SUM(C124:E124)</f>
        <v>28014</v>
      </c>
    </row>
    <row r="125" spans="1:8" ht="15" customHeight="1" x14ac:dyDescent="0.25">
      <c r="A125" s="48" t="s">
        <v>217</v>
      </c>
      <c r="B125" s="88" t="s">
        <v>165</v>
      </c>
      <c r="C125" s="81">
        <v>10626</v>
      </c>
      <c r="D125" s="81">
        <v>56994</v>
      </c>
      <c r="E125" s="81"/>
      <c r="F125" s="81">
        <f>C125+D125</f>
        <v>67620</v>
      </c>
    </row>
    <row r="126" spans="1:8" ht="19.5" customHeight="1" thickBot="1" x14ac:dyDescent="0.3">
      <c r="A126" s="51"/>
      <c r="B126" s="88"/>
      <c r="C126" s="82"/>
      <c r="D126" s="82"/>
      <c r="E126" s="82"/>
      <c r="F126" s="82"/>
    </row>
    <row r="127" spans="1:8" ht="34.5" thickBot="1" x14ac:dyDescent="0.3">
      <c r="A127" s="36" t="s">
        <v>218</v>
      </c>
      <c r="B127" s="42" t="s">
        <v>166</v>
      </c>
      <c r="C127" s="21">
        <v>20010</v>
      </c>
      <c r="D127" s="21">
        <v>79626</v>
      </c>
      <c r="E127" s="21"/>
      <c r="F127" s="21">
        <f t="shared" ref="F127:F133" si="4">C127+D127</f>
        <v>99636</v>
      </c>
      <c r="H127" s="29"/>
    </row>
    <row r="128" spans="1:8" ht="29.25" customHeight="1" thickBot="1" x14ac:dyDescent="0.3">
      <c r="A128" s="36" t="s">
        <v>219</v>
      </c>
      <c r="B128" s="42" t="s">
        <v>167</v>
      </c>
      <c r="C128" s="21">
        <v>4554</v>
      </c>
      <c r="D128" s="21">
        <v>20976</v>
      </c>
      <c r="E128" s="21"/>
      <c r="F128" s="21">
        <f t="shared" si="4"/>
        <v>25530</v>
      </c>
    </row>
    <row r="129" spans="1:10" ht="34.5" customHeight="1" thickBot="1" x14ac:dyDescent="0.3">
      <c r="A129" s="36" t="s">
        <v>220</v>
      </c>
      <c r="B129" s="42" t="s">
        <v>168</v>
      </c>
      <c r="C129" s="21">
        <v>6624</v>
      </c>
      <c r="D129" s="21">
        <v>24012</v>
      </c>
      <c r="E129" s="21"/>
      <c r="F129" s="21">
        <f t="shared" si="4"/>
        <v>30636</v>
      </c>
    </row>
    <row r="130" spans="1:10" ht="30.75" customHeight="1" thickBot="1" x14ac:dyDescent="0.3">
      <c r="A130" s="36" t="s">
        <v>221</v>
      </c>
      <c r="B130" s="42" t="s">
        <v>169</v>
      </c>
      <c r="C130" s="21">
        <v>15594</v>
      </c>
      <c r="D130" s="21">
        <v>73416</v>
      </c>
      <c r="E130" s="21"/>
      <c r="F130" s="21">
        <f t="shared" si="4"/>
        <v>89010</v>
      </c>
      <c r="J130" s="29"/>
    </row>
    <row r="131" spans="1:10" ht="36.75" customHeight="1" x14ac:dyDescent="0.25">
      <c r="A131" s="48" t="s">
        <v>222</v>
      </c>
      <c r="B131" s="88" t="s">
        <v>170</v>
      </c>
      <c r="C131" s="81">
        <v>3450</v>
      </c>
      <c r="D131" s="81">
        <v>19734</v>
      </c>
      <c r="E131" s="81"/>
      <c r="F131" s="81">
        <f t="shared" si="4"/>
        <v>23184</v>
      </c>
    </row>
    <row r="132" spans="1:10" ht="3.75" customHeight="1" thickBot="1" x14ac:dyDescent="0.3">
      <c r="A132" s="51"/>
      <c r="B132" s="88"/>
      <c r="C132" s="82"/>
      <c r="D132" s="82"/>
      <c r="E132" s="82"/>
      <c r="F132" s="82"/>
    </row>
    <row r="133" spans="1:10" ht="15" customHeight="1" x14ac:dyDescent="0.25">
      <c r="A133" s="48" t="s">
        <v>223</v>
      </c>
      <c r="B133" s="88" t="s">
        <v>171</v>
      </c>
      <c r="C133" s="81">
        <v>7038</v>
      </c>
      <c r="D133" s="81">
        <v>36570</v>
      </c>
      <c r="E133" s="81"/>
      <c r="F133" s="81">
        <f t="shared" si="4"/>
        <v>43608</v>
      </c>
    </row>
    <row r="134" spans="1:10" x14ac:dyDescent="0.25">
      <c r="A134" s="49"/>
      <c r="B134" s="88"/>
      <c r="C134" s="84"/>
      <c r="D134" s="84"/>
      <c r="E134" s="84"/>
      <c r="F134" s="84"/>
    </row>
    <row r="135" spans="1:10" ht="1.5" customHeight="1" thickBot="1" x14ac:dyDescent="0.3">
      <c r="A135" s="51"/>
      <c r="B135" s="88"/>
      <c r="C135" s="82"/>
      <c r="D135" s="82"/>
      <c r="E135" s="82"/>
      <c r="F135" s="82"/>
    </row>
    <row r="136" spans="1:10" ht="32.25" customHeight="1" x14ac:dyDescent="0.25">
      <c r="A136" s="48" t="s">
        <v>224</v>
      </c>
      <c r="B136" s="88" t="s">
        <v>172</v>
      </c>
      <c r="C136" s="21">
        <v>4554</v>
      </c>
      <c r="D136" s="21">
        <v>21666</v>
      </c>
      <c r="E136" s="21"/>
      <c r="F136" s="21">
        <f>C136+D136</f>
        <v>26220</v>
      </c>
    </row>
    <row r="137" spans="1:10" ht="0.75" customHeight="1" thickBot="1" x14ac:dyDescent="0.3">
      <c r="A137" s="51"/>
      <c r="B137" s="88"/>
      <c r="C137" s="21"/>
      <c r="D137" s="21"/>
      <c r="E137" s="21"/>
      <c r="F137" s="21">
        <f>C137+D137</f>
        <v>0</v>
      </c>
    </row>
    <row r="138" spans="1:10" ht="30.75" customHeight="1" x14ac:dyDescent="0.25">
      <c r="A138" s="48" t="s">
        <v>225</v>
      </c>
      <c r="B138" s="88" t="s">
        <v>173</v>
      </c>
      <c r="C138" s="21">
        <v>6762</v>
      </c>
      <c r="D138" s="21">
        <v>34638</v>
      </c>
      <c r="E138" s="21"/>
      <c r="F138" s="21">
        <f>SUM(C138:E138)</f>
        <v>41400</v>
      </c>
    </row>
    <row r="139" spans="1:10" ht="15" hidden="1" customHeight="1" x14ac:dyDescent="0.25">
      <c r="A139" s="53"/>
      <c r="B139" s="88"/>
      <c r="C139" s="81">
        <v>11178</v>
      </c>
      <c r="D139" s="81">
        <v>47610</v>
      </c>
      <c r="E139" s="81"/>
      <c r="F139" s="81">
        <f>C139+D139</f>
        <v>58788</v>
      </c>
    </row>
    <row r="140" spans="1:10" ht="36" customHeight="1" x14ac:dyDescent="0.25">
      <c r="A140" s="11" t="s">
        <v>226</v>
      </c>
      <c r="B140" s="42" t="s">
        <v>174</v>
      </c>
      <c r="C140" s="82"/>
      <c r="D140" s="82"/>
      <c r="E140" s="82"/>
      <c r="F140" s="82"/>
    </row>
    <row r="141" spans="1:10" ht="29.25" customHeight="1" thickBot="1" x14ac:dyDescent="0.3">
      <c r="A141" s="36" t="s">
        <v>227</v>
      </c>
      <c r="B141" s="42" t="s">
        <v>175</v>
      </c>
      <c r="C141" s="21">
        <v>11040</v>
      </c>
      <c r="D141" s="21">
        <v>44850</v>
      </c>
      <c r="E141" s="21"/>
      <c r="F141" s="21">
        <f>C141+D141</f>
        <v>55890</v>
      </c>
    </row>
    <row r="142" spans="1:10" ht="36.75" customHeight="1" thickBot="1" x14ac:dyDescent="0.3">
      <c r="A142" s="36" t="s">
        <v>228</v>
      </c>
      <c r="B142" s="42" t="s">
        <v>176</v>
      </c>
      <c r="C142" s="39">
        <v>7866</v>
      </c>
      <c r="D142" s="39">
        <v>33534</v>
      </c>
      <c r="E142" s="39"/>
      <c r="F142" s="39">
        <f>SUM(C142:E142)</f>
        <v>41400</v>
      </c>
    </row>
    <row r="143" spans="1:10" ht="32.25" customHeight="1" thickBot="1" x14ac:dyDescent="0.3">
      <c r="A143" s="36" t="s">
        <v>229</v>
      </c>
      <c r="B143" s="42" t="s">
        <v>177</v>
      </c>
      <c r="C143" s="21">
        <v>5382</v>
      </c>
      <c r="D143" s="21">
        <v>44160</v>
      </c>
      <c r="E143" s="21"/>
      <c r="F143" s="21">
        <f>C143+D143</f>
        <v>49542</v>
      </c>
    </row>
    <row r="144" spans="1:10" ht="38.25" customHeight="1" thickBot="1" x14ac:dyDescent="0.3">
      <c r="A144" s="36" t="s">
        <v>230</v>
      </c>
      <c r="B144" s="42" t="s">
        <v>178</v>
      </c>
      <c r="C144" s="39">
        <v>6210</v>
      </c>
      <c r="D144" s="39">
        <v>33948</v>
      </c>
      <c r="E144" s="39"/>
      <c r="F144" s="39">
        <f>SUM(C144:E144)</f>
        <v>40158</v>
      </c>
    </row>
    <row r="145" spans="1:6" ht="32.25" customHeight="1" thickBot="1" x14ac:dyDescent="0.3">
      <c r="A145" s="36" t="s">
        <v>231</v>
      </c>
      <c r="B145" s="42" t="s">
        <v>179</v>
      </c>
      <c r="C145" s="21">
        <v>10764</v>
      </c>
      <c r="D145" s="21">
        <v>52026</v>
      </c>
      <c r="E145" s="21"/>
      <c r="F145" s="21">
        <f>SUM(C145:E145)</f>
        <v>62790</v>
      </c>
    </row>
    <row r="146" spans="1:6" ht="34.5" thickBot="1" x14ac:dyDescent="0.3">
      <c r="A146" s="36" t="s">
        <v>232</v>
      </c>
      <c r="B146" s="42" t="s">
        <v>180</v>
      </c>
      <c r="C146" s="21">
        <v>9798</v>
      </c>
      <c r="D146" s="21">
        <v>35604</v>
      </c>
      <c r="E146" s="21"/>
      <c r="F146" s="21">
        <f>C146+D146</f>
        <v>45402</v>
      </c>
    </row>
    <row r="147" spans="1:6" ht="24.75" customHeight="1" thickBot="1" x14ac:dyDescent="0.3">
      <c r="A147" s="36" t="s">
        <v>233</v>
      </c>
      <c r="B147" s="42" t="s">
        <v>181</v>
      </c>
      <c r="C147" s="39">
        <v>5796</v>
      </c>
      <c r="D147" s="39">
        <v>61134</v>
      </c>
      <c r="E147" s="39"/>
      <c r="F147" s="39">
        <f>SUM(C147:D147)</f>
        <v>66930</v>
      </c>
    </row>
    <row r="148" spans="1:6" ht="34.5" customHeight="1" thickBot="1" x14ac:dyDescent="0.3">
      <c r="A148" s="36" t="s">
        <v>234</v>
      </c>
      <c r="B148" s="41" t="s">
        <v>182</v>
      </c>
      <c r="C148" s="21">
        <v>10488</v>
      </c>
      <c r="D148" s="21">
        <v>58236</v>
      </c>
      <c r="E148" s="21"/>
      <c r="F148" s="21">
        <f>C148+D148</f>
        <v>68724</v>
      </c>
    </row>
    <row r="149" spans="1:6" ht="34.5" thickBot="1" x14ac:dyDescent="0.3">
      <c r="A149" s="36" t="s">
        <v>235</v>
      </c>
      <c r="B149" s="41" t="s">
        <v>183</v>
      </c>
      <c r="C149" s="39">
        <v>8694</v>
      </c>
      <c r="D149" s="39">
        <v>34914</v>
      </c>
      <c r="E149" s="39"/>
      <c r="F149" s="39">
        <f>SUM(C149:E149)</f>
        <v>43608</v>
      </c>
    </row>
    <row r="150" spans="1:6" ht="34.5" thickBot="1" x14ac:dyDescent="0.3">
      <c r="A150" s="36" t="s">
        <v>236</v>
      </c>
      <c r="B150" s="41" t="s">
        <v>184</v>
      </c>
      <c r="C150" s="21">
        <v>3174</v>
      </c>
      <c r="D150" s="21">
        <v>11592</v>
      </c>
      <c r="E150" s="21"/>
      <c r="F150" s="21">
        <f t="shared" ref="F150:F156" si="5">C150+D150</f>
        <v>14766</v>
      </c>
    </row>
    <row r="151" spans="1:6" ht="34.5" customHeight="1" thickBot="1" x14ac:dyDescent="0.3">
      <c r="A151" s="36" t="s">
        <v>237</v>
      </c>
      <c r="B151" s="41" t="s">
        <v>185</v>
      </c>
      <c r="C151" s="21">
        <v>4416</v>
      </c>
      <c r="D151" s="21">
        <v>16698</v>
      </c>
      <c r="E151" s="21"/>
      <c r="F151" s="21">
        <f t="shared" si="5"/>
        <v>21114</v>
      </c>
    </row>
    <row r="152" spans="1:6" ht="38.25" customHeight="1" thickBot="1" x14ac:dyDescent="0.3">
      <c r="A152" s="36" t="s">
        <v>238</v>
      </c>
      <c r="B152" s="41" t="s">
        <v>186</v>
      </c>
      <c r="C152" s="21">
        <v>3588</v>
      </c>
      <c r="D152" s="21">
        <v>14076</v>
      </c>
      <c r="E152" s="21">
        <v>1518</v>
      </c>
      <c r="F152" s="21">
        <f>SUM(C152:E152)</f>
        <v>19182</v>
      </c>
    </row>
    <row r="153" spans="1:6" ht="33" customHeight="1" thickBot="1" x14ac:dyDescent="0.3">
      <c r="A153" s="36" t="s">
        <v>239</v>
      </c>
      <c r="B153" s="41" t="s">
        <v>187</v>
      </c>
      <c r="C153" s="21">
        <v>7728</v>
      </c>
      <c r="D153" s="21">
        <v>19320</v>
      </c>
      <c r="E153" s="21"/>
      <c r="F153" s="21">
        <f t="shared" si="5"/>
        <v>27048</v>
      </c>
    </row>
    <row r="154" spans="1:6" ht="33" customHeight="1" thickBot="1" x14ac:dyDescent="0.3">
      <c r="A154" s="48" t="s">
        <v>240</v>
      </c>
      <c r="B154" s="89" t="s">
        <v>188</v>
      </c>
      <c r="C154" s="21">
        <v>4140</v>
      </c>
      <c r="D154" s="21">
        <v>15870</v>
      </c>
      <c r="E154" s="21"/>
      <c r="F154" s="21">
        <f t="shared" si="5"/>
        <v>20010</v>
      </c>
    </row>
    <row r="155" spans="1:6" ht="35.25" hidden="1" customHeight="1" thickBot="1" x14ac:dyDescent="0.3">
      <c r="A155" s="51"/>
      <c r="B155" s="89"/>
      <c r="C155" s="21"/>
      <c r="D155" s="21"/>
      <c r="E155" s="21"/>
      <c r="F155" s="21">
        <f t="shared" si="5"/>
        <v>0</v>
      </c>
    </row>
    <row r="156" spans="1:6" ht="34.5" customHeight="1" thickBot="1" x14ac:dyDescent="0.3">
      <c r="A156" s="48" t="s">
        <v>241</v>
      </c>
      <c r="B156" s="89" t="s">
        <v>189</v>
      </c>
      <c r="C156" s="21">
        <v>3450</v>
      </c>
      <c r="D156" s="21">
        <v>15318</v>
      </c>
      <c r="E156" s="21"/>
      <c r="F156" s="21">
        <f t="shared" si="5"/>
        <v>18768</v>
      </c>
    </row>
    <row r="157" spans="1:6" ht="23.25" hidden="1" customHeight="1" thickBot="1" x14ac:dyDescent="0.3">
      <c r="A157" s="51"/>
      <c r="B157" s="89"/>
      <c r="C157" s="21"/>
      <c r="D157" s="21"/>
      <c r="E157" s="21"/>
      <c r="F157" s="21">
        <f>SUM(C157:E157)</f>
        <v>0</v>
      </c>
    </row>
    <row r="158" spans="1:6" ht="34.5" customHeight="1" x14ac:dyDescent="0.25">
      <c r="A158" s="48" t="s">
        <v>242</v>
      </c>
      <c r="B158" s="89" t="s">
        <v>190</v>
      </c>
      <c r="C158" s="21">
        <v>6486</v>
      </c>
      <c r="D158" s="21">
        <v>25806</v>
      </c>
      <c r="E158" s="21">
        <v>1380</v>
      </c>
      <c r="F158" s="21">
        <f t="shared" ref="F158:F160" si="6">C158+D158</f>
        <v>32292</v>
      </c>
    </row>
    <row r="159" spans="1:6" ht="38.25" hidden="1" customHeight="1" x14ac:dyDescent="0.25">
      <c r="A159" s="49"/>
      <c r="B159" s="89"/>
      <c r="C159" s="21"/>
      <c r="D159" s="21"/>
      <c r="E159" s="21"/>
      <c r="F159" s="21">
        <f>SUM(C159:E159)</f>
        <v>0</v>
      </c>
    </row>
    <row r="160" spans="1:6" ht="36.75" customHeight="1" x14ac:dyDescent="0.25">
      <c r="A160" s="11" t="s">
        <v>243</v>
      </c>
      <c r="B160" s="41" t="s">
        <v>192</v>
      </c>
      <c r="C160" s="21">
        <v>9384</v>
      </c>
      <c r="D160" s="21">
        <v>41814</v>
      </c>
      <c r="E160" s="21"/>
      <c r="F160" s="21">
        <f t="shared" si="6"/>
        <v>51198</v>
      </c>
    </row>
    <row r="161" spans="1:6" ht="36.75" customHeight="1" x14ac:dyDescent="0.25">
      <c r="A161" s="14" t="s">
        <v>244</v>
      </c>
      <c r="B161" s="41" t="s">
        <v>193</v>
      </c>
      <c r="C161" s="21">
        <v>2484</v>
      </c>
      <c r="D161" s="21">
        <v>15318</v>
      </c>
      <c r="E161" s="21"/>
      <c r="F161" s="21">
        <f>SUM(C161:E161)</f>
        <v>17802</v>
      </c>
    </row>
    <row r="162" spans="1:6" ht="37.5" customHeight="1" thickBot="1" x14ac:dyDescent="0.3">
      <c r="A162" s="36" t="s">
        <v>245</v>
      </c>
      <c r="B162" s="41" t="s">
        <v>191</v>
      </c>
      <c r="C162" s="21"/>
      <c r="D162" s="21">
        <v>57408</v>
      </c>
      <c r="E162" s="21"/>
      <c r="F162" s="21">
        <f>SUM(C162:E162)</f>
        <v>57408</v>
      </c>
    </row>
    <row r="163" spans="1:6" ht="23.25" customHeight="1" thickBot="1" x14ac:dyDescent="0.3">
      <c r="A163" s="15"/>
      <c r="B163" s="43" t="s">
        <v>4</v>
      </c>
      <c r="C163" s="40">
        <f>SUM(C11:C162)</f>
        <v>692622</v>
      </c>
      <c r="D163" s="40">
        <f t="shared" ref="D163:E163" si="7">SUM(D11:D162)</f>
        <v>3482154</v>
      </c>
      <c r="E163" s="40">
        <f t="shared" si="7"/>
        <v>11454</v>
      </c>
      <c r="F163" s="40">
        <f>SUM(C163:E163)</f>
        <v>4186230</v>
      </c>
    </row>
    <row r="164" spans="1:6" x14ac:dyDescent="0.25">
      <c r="A164" s="17"/>
      <c r="B164" s="106" t="s">
        <v>248</v>
      </c>
      <c r="C164" s="107"/>
      <c r="D164" s="107"/>
      <c r="E164" s="108"/>
      <c r="F164" s="44"/>
    </row>
    <row r="165" spans="1:6" ht="22.5" x14ac:dyDescent="0.25">
      <c r="A165" s="28" t="s">
        <v>7</v>
      </c>
      <c r="B165" s="41" t="s">
        <v>8</v>
      </c>
      <c r="C165" s="21"/>
      <c r="D165" s="21">
        <v>9660</v>
      </c>
      <c r="E165" s="21"/>
      <c r="F165" s="21">
        <f>SUM(C165:E165)</f>
        <v>9660</v>
      </c>
    </row>
    <row r="166" spans="1:6" ht="33.75" x14ac:dyDescent="0.25">
      <c r="A166" s="26" t="s">
        <v>9</v>
      </c>
      <c r="B166" s="41" t="s">
        <v>10</v>
      </c>
      <c r="C166" s="21"/>
      <c r="D166" s="21">
        <v>12972</v>
      </c>
      <c r="E166" s="21"/>
      <c r="F166" s="21">
        <f>SUM(C166:E166)</f>
        <v>12972</v>
      </c>
    </row>
    <row r="167" spans="1:6" ht="33.75" x14ac:dyDescent="0.25">
      <c r="A167" s="28" t="s">
        <v>11</v>
      </c>
      <c r="B167" s="41" t="s">
        <v>12</v>
      </c>
      <c r="C167" s="21"/>
      <c r="D167" s="21">
        <v>13524</v>
      </c>
      <c r="E167" s="21"/>
      <c r="F167" s="21">
        <f>SUM(C167:E167)</f>
        <v>13524</v>
      </c>
    </row>
    <row r="168" spans="1:6" ht="34.5" thickBot="1" x14ac:dyDescent="0.3">
      <c r="A168" s="27" t="s">
        <v>13</v>
      </c>
      <c r="B168" s="41" t="s">
        <v>14</v>
      </c>
      <c r="C168" s="21">
        <v>3864</v>
      </c>
      <c r="D168" s="21">
        <v>44160</v>
      </c>
      <c r="E168" s="21"/>
      <c r="F168" s="21">
        <f>SUM(C168:E168)</f>
        <v>48024</v>
      </c>
    </row>
    <row r="169" spans="1:6" ht="23.25" thickBot="1" x14ac:dyDescent="0.3">
      <c r="A169" s="27" t="s">
        <v>15</v>
      </c>
      <c r="B169" s="41" t="s">
        <v>16</v>
      </c>
      <c r="C169" s="21">
        <v>0</v>
      </c>
      <c r="D169" s="21">
        <v>48024</v>
      </c>
      <c r="E169" s="21"/>
      <c r="F169" s="21">
        <f>SUM(C169:E169)</f>
        <v>48024</v>
      </c>
    </row>
    <row r="170" spans="1:6" ht="15" customHeight="1" x14ac:dyDescent="0.25">
      <c r="A170" s="48" t="s">
        <v>17</v>
      </c>
      <c r="B170" s="89" t="s">
        <v>18</v>
      </c>
      <c r="C170" s="81">
        <v>7866</v>
      </c>
      <c r="D170" s="81">
        <v>41538</v>
      </c>
      <c r="E170" s="81"/>
      <c r="F170" s="81">
        <f>SUM(C170:E171)</f>
        <v>49404</v>
      </c>
    </row>
    <row r="171" spans="1:6" ht="18" customHeight="1" thickBot="1" x14ac:dyDescent="0.3">
      <c r="A171" s="51"/>
      <c r="B171" s="89"/>
      <c r="C171" s="82"/>
      <c r="D171" s="82"/>
      <c r="E171" s="82"/>
      <c r="F171" s="82"/>
    </row>
    <row r="172" spans="1:6" ht="15" customHeight="1" x14ac:dyDescent="0.25">
      <c r="A172" s="48" t="s">
        <v>19</v>
      </c>
      <c r="B172" s="89" t="s">
        <v>21</v>
      </c>
      <c r="C172" s="81">
        <v>3864</v>
      </c>
      <c r="D172" s="81">
        <v>24978</v>
      </c>
      <c r="E172" s="81"/>
      <c r="F172" s="81">
        <f>SUM(C172:E174)</f>
        <v>28842</v>
      </c>
    </row>
    <row r="173" spans="1:6" ht="21" customHeight="1" x14ac:dyDescent="0.25">
      <c r="A173" s="49"/>
      <c r="B173" s="89"/>
      <c r="C173" s="84"/>
      <c r="D173" s="84"/>
      <c r="E173" s="84"/>
      <c r="F173" s="84"/>
    </row>
    <row r="174" spans="1:6" ht="9" hidden="1" customHeight="1" x14ac:dyDescent="0.25">
      <c r="A174" s="53"/>
      <c r="B174" s="89"/>
      <c r="C174" s="82"/>
      <c r="D174" s="82"/>
      <c r="E174" s="82"/>
      <c r="F174" s="82"/>
    </row>
    <row r="175" spans="1:6" ht="15" customHeight="1" x14ac:dyDescent="0.25">
      <c r="A175" s="79" t="s">
        <v>20</v>
      </c>
      <c r="B175" s="89" t="s">
        <v>23</v>
      </c>
      <c r="C175" s="81"/>
      <c r="D175" s="81">
        <v>8970</v>
      </c>
      <c r="E175" s="81"/>
      <c r="F175" s="81">
        <f>SUM(C175:E177)</f>
        <v>8970</v>
      </c>
    </row>
    <row r="176" spans="1:6" ht="10.5" customHeight="1" x14ac:dyDescent="0.25">
      <c r="A176" s="79"/>
      <c r="B176" s="89"/>
      <c r="C176" s="84"/>
      <c r="D176" s="84"/>
      <c r="E176" s="84"/>
      <c r="F176" s="84"/>
    </row>
    <row r="177" spans="1:6" ht="4.5" hidden="1" customHeight="1" x14ac:dyDescent="0.25">
      <c r="A177" s="79"/>
      <c r="B177" s="89"/>
      <c r="C177" s="82"/>
      <c r="D177" s="82"/>
      <c r="E177" s="82"/>
      <c r="F177" s="82"/>
    </row>
    <row r="178" spans="1:6" ht="22.5" x14ac:dyDescent="0.25">
      <c r="A178" s="11" t="s">
        <v>22</v>
      </c>
      <c r="B178" s="41" t="s">
        <v>25</v>
      </c>
      <c r="C178" s="21"/>
      <c r="D178" s="21">
        <v>25668</v>
      </c>
      <c r="E178" s="21"/>
      <c r="F178" s="21">
        <f>SUM(C178:E178)</f>
        <v>25668</v>
      </c>
    </row>
    <row r="179" spans="1:6" ht="34.5" thickBot="1" x14ac:dyDescent="0.3">
      <c r="A179" s="12" t="s">
        <v>24</v>
      </c>
      <c r="B179" s="41" t="s">
        <v>27</v>
      </c>
      <c r="C179" s="21">
        <v>1932</v>
      </c>
      <c r="D179" s="21">
        <v>10902</v>
      </c>
      <c r="E179" s="21"/>
      <c r="F179" s="21">
        <f>SUM(C179:E179)</f>
        <v>12834</v>
      </c>
    </row>
    <row r="180" spans="1:6" ht="23.25" thickBot="1" x14ac:dyDescent="0.3">
      <c r="A180" s="12" t="s">
        <v>26</v>
      </c>
      <c r="B180" s="41" t="s">
        <v>29</v>
      </c>
      <c r="C180" s="21"/>
      <c r="D180" s="21">
        <v>5244</v>
      </c>
      <c r="E180" s="21">
        <v>1104</v>
      </c>
      <c r="F180" s="21">
        <f>SUM(C180:E180)</f>
        <v>6348</v>
      </c>
    </row>
    <row r="181" spans="1:6" ht="15" customHeight="1" x14ac:dyDescent="0.25">
      <c r="A181" s="80" t="s">
        <v>28</v>
      </c>
      <c r="B181" s="89" t="s">
        <v>31</v>
      </c>
      <c r="C181" s="81"/>
      <c r="D181" s="81">
        <v>8970</v>
      </c>
      <c r="E181" s="81"/>
      <c r="F181" s="81">
        <f>SUM(C181:E182)</f>
        <v>8970</v>
      </c>
    </row>
    <row r="182" spans="1:6" ht="18.75" customHeight="1" x14ac:dyDescent="0.25">
      <c r="A182" s="73"/>
      <c r="B182" s="89"/>
      <c r="C182" s="82"/>
      <c r="D182" s="82"/>
      <c r="E182" s="82"/>
      <c r="F182" s="82"/>
    </row>
    <row r="183" spans="1:6" ht="34.5" thickBot="1" x14ac:dyDescent="0.3">
      <c r="A183" s="27" t="s">
        <v>30</v>
      </c>
      <c r="B183" s="41" t="s">
        <v>34</v>
      </c>
      <c r="C183" s="21">
        <v>4968</v>
      </c>
      <c r="D183" s="21">
        <v>21666</v>
      </c>
      <c r="E183" s="21"/>
      <c r="F183" s="21">
        <f t="shared" ref="F183:F190" si="8">SUM(C183:E183)</f>
        <v>26634</v>
      </c>
    </row>
    <row r="184" spans="1:6" ht="23.25" thickBot="1" x14ac:dyDescent="0.3">
      <c r="A184" s="27" t="s">
        <v>32</v>
      </c>
      <c r="B184" s="41" t="s">
        <v>36</v>
      </c>
      <c r="C184" s="21">
        <v>10626</v>
      </c>
      <c r="D184" s="21">
        <v>46782</v>
      </c>
      <c r="E184" s="21"/>
      <c r="F184" s="21">
        <f t="shared" si="8"/>
        <v>57408</v>
      </c>
    </row>
    <row r="185" spans="1:6" ht="23.25" thickBot="1" x14ac:dyDescent="0.3">
      <c r="A185" s="27" t="s">
        <v>33</v>
      </c>
      <c r="B185" s="41" t="s">
        <v>38</v>
      </c>
      <c r="C185" s="21">
        <v>6900</v>
      </c>
      <c r="D185" s="21">
        <v>26358</v>
      </c>
      <c r="E185" s="21"/>
      <c r="F185" s="21">
        <f t="shared" si="8"/>
        <v>33258</v>
      </c>
    </row>
    <row r="186" spans="1:6" ht="23.25" thickBot="1" x14ac:dyDescent="0.3">
      <c r="A186" s="27" t="s">
        <v>35</v>
      </c>
      <c r="B186" s="41" t="s">
        <v>40</v>
      </c>
      <c r="C186" s="21">
        <v>3864</v>
      </c>
      <c r="D186" s="21">
        <v>21942</v>
      </c>
      <c r="E186" s="21"/>
      <c r="F186" s="21">
        <f t="shared" si="8"/>
        <v>25806</v>
      </c>
    </row>
    <row r="187" spans="1:6" ht="34.5" thickBot="1" x14ac:dyDescent="0.3">
      <c r="A187" s="27" t="s">
        <v>37</v>
      </c>
      <c r="B187" s="41" t="s">
        <v>42</v>
      </c>
      <c r="C187" s="21"/>
      <c r="D187" s="21">
        <v>37536</v>
      </c>
      <c r="E187" s="21"/>
      <c r="F187" s="21">
        <f t="shared" si="8"/>
        <v>37536</v>
      </c>
    </row>
    <row r="188" spans="1:6" ht="34.5" thickBot="1" x14ac:dyDescent="0.3">
      <c r="A188" s="27" t="s">
        <v>39</v>
      </c>
      <c r="B188" s="41" t="s">
        <v>44</v>
      </c>
      <c r="C188" s="21">
        <v>5382</v>
      </c>
      <c r="D188" s="21">
        <v>23322</v>
      </c>
      <c r="E188" s="21"/>
      <c r="F188" s="21">
        <f t="shared" si="8"/>
        <v>28704</v>
      </c>
    </row>
    <row r="189" spans="1:6" ht="34.5" thickBot="1" x14ac:dyDescent="0.3">
      <c r="A189" s="27" t="s">
        <v>41</v>
      </c>
      <c r="B189" s="41" t="s">
        <v>46</v>
      </c>
      <c r="C189" s="21">
        <v>21390</v>
      </c>
      <c r="D189" s="21">
        <v>88320</v>
      </c>
      <c r="E189" s="21"/>
      <c r="F189" s="21">
        <f t="shared" si="8"/>
        <v>109710</v>
      </c>
    </row>
    <row r="190" spans="1:6" ht="36" customHeight="1" x14ac:dyDescent="0.25">
      <c r="A190" s="48" t="s">
        <v>43</v>
      </c>
      <c r="B190" s="89" t="s">
        <v>48</v>
      </c>
      <c r="C190" s="21">
        <v>4278</v>
      </c>
      <c r="D190" s="21">
        <v>36294</v>
      </c>
      <c r="E190" s="21"/>
      <c r="F190" s="21">
        <f t="shared" si="8"/>
        <v>40572</v>
      </c>
    </row>
    <row r="191" spans="1:6" ht="0.75" customHeight="1" thickBot="1" x14ac:dyDescent="0.3">
      <c r="A191" s="51"/>
      <c r="B191" s="89"/>
      <c r="C191" s="38"/>
      <c r="D191" s="38"/>
      <c r="E191" s="81"/>
      <c r="F191" s="81">
        <f>SUM(C191:E192)</f>
        <v>15318</v>
      </c>
    </row>
    <row r="192" spans="1:6" ht="22.5" customHeight="1" thickBot="1" x14ac:dyDescent="0.3">
      <c r="A192" s="48" t="s">
        <v>45</v>
      </c>
      <c r="B192" s="89" t="s">
        <v>50</v>
      </c>
      <c r="C192" s="84"/>
      <c r="D192" s="39">
        <v>15318</v>
      </c>
      <c r="E192" s="82"/>
      <c r="F192" s="82"/>
    </row>
    <row r="193" spans="1:6" ht="15" hidden="1" customHeight="1" thickBot="1" x14ac:dyDescent="0.3">
      <c r="A193" s="51"/>
      <c r="B193" s="89"/>
      <c r="C193" s="84"/>
      <c r="D193" s="81">
        <v>23322</v>
      </c>
      <c r="E193" s="81"/>
      <c r="F193" s="81">
        <f>SUM(C193:E194)</f>
        <v>23322</v>
      </c>
    </row>
    <row r="194" spans="1:6" ht="26.25" customHeight="1" x14ac:dyDescent="0.25">
      <c r="A194" s="72" t="s">
        <v>47</v>
      </c>
      <c r="B194" s="89" t="s">
        <v>52</v>
      </c>
      <c r="C194" s="21"/>
      <c r="D194" s="90"/>
      <c r="E194" s="82"/>
      <c r="F194" s="82"/>
    </row>
    <row r="195" spans="1:6" ht="15" hidden="1" customHeight="1" x14ac:dyDescent="0.25">
      <c r="A195" s="73"/>
      <c r="B195" s="89"/>
      <c r="C195" s="81">
        <v>6486</v>
      </c>
      <c r="D195" s="81">
        <v>32568</v>
      </c>
      <c r="E195" s="81"/>
      <c r="F195" s="81">
        <f>SUM(C195:E196)</f>
        <v>39054</v>
      </c>
    </row>
    <row r="196" spans="1:6" ht="37.5" customHeight="1" x14ac:dyDescent="0.25">
      <c r="A196" s="74" t="s">
        <v>49</v>
      </c>
      <c r="B196" s="88" t="s">
        <v>54</v>
      </c>
      <c r="C196" s="82"/>
      <c r="D196" s="82"/>
      <c r="E196" s="82"/>
      <c r="F196" s="82"/>
    </row>
    <row r="197" spans="1:6" ht="15" hidden="1" customHeight="1" x14ac:dyDescent="0.25">
      <c r="A197" s="75"/>
      <c r="B197" s="88"/>
      <c r="C197" s="81">
        <v>5520</v>
      </c>
      <c r="D197" s="81">
        <v>50232</v>
      </c>
      <c r="E197" s="81"/>
      <c r="F197" s="81">
        <f>SUM(C197:E198)</f>
        <v>55752</v>
      </c>
    </row>
    <row r="198" spans="1:6" ht="23.25" customHeight="1" x14ac:dyDescent="0.25">
      <c r="A198" s="11" t="s">
        <v>51</v>
      </c>
      <c r="B198" s="42" t="s">
        <v>56</v>
      </c>
      <c r="C198" s="82"/>
      <c r="D198" s="82"/>
      <c r="E198" s="82"/>
      <c r="F198" s="82"/>
    </row>
    <row r="199" spans="1:6" ht="23.25" thickBot="1" x14ac:dyDescent="0.3">
      <c r="A199" s="12" t="s">
        <v>53</v>
      </c>
      <c r="B199" s="42" t="s">
        <v>58</v>
      </c>
      <c r="C199" s="21">
        <v>4002</v>
      </c>
      <c r="D199" s="21">
        <v>30084</v>
      </c>
      <c r="E199" s="21"/>
      <c r="F199" s="21">
        <f t="shared" ref="F199:F204" si="9">SUM(C199:E199)</f>
        <v>34086</v>
      </c>
    </row>
    <row r="200" spans="1:6" ht="34.5" thickBot="1" x14ac:dyDescent="0.3">
      <c r="A200" s="27" t="s">
        <v>55</v>
      </c>
      <c r="B200" s="42" t="s">
        <v>62</v>
      </c>
      <c r="C200" s="21">
        <v>7452</v>
      </c>
      <c r="D200" s="21">
        <v>41262</v>
      </c>
      <c r="E200" s="21"/>
      <c r="F200" s="21">
        <f t="shared" si="9"/>
        <v>48714</v>
      </c>
    </row>
    <row r="201" spans="1:6" ht="23.25" thickBot="1" x14ac:dyDescent="0.3">
      <c r="A201" s="27" t="s">
        <v>57</v>
      </c>
      <c r="B201" s="42" t="s">
        <v>64</v>
      </c>
      <c r="C201" s="21">
        <v>5382</v>
      </c>
      <c r="D201" s="21">
        <v>20838</v>
      </c>
      <c r="E201" s="21"/>
      <c r="F201" s="21">
        <f t="shared" si="9"/>
        <v>26220</v>
      </c>
    </row>
    <row r="202" spans="1:6" ht="34.5" thickBot="1" x14ac:dyDescent="0.3">
      <c r="A202" s="27" t="s">
        <v>59</v>
      </c>
      <c r="B202" s="42" t="s">
        <v>66</v>
      </c>
      <c r="C202" s="21">
        <v>8142</v>
      </c>
      <c r="D202" s="21">
        <v>19458</v>
      </c>
      <c r="E202" s="21"/>
      <c r="F202" s="21">
        <f t="shared" si="9"/>
        <v>27600</v>
      </c>
    </row>
    <row r="203" spans="1:6" ht="34.5" thickBot="1" x14ac:dyDescent="0.3">
      <c r="A203" s="27" t="s">
        <v>60</v>
      </c>
      <c r="B203" s="42" t="s">
        <v>68</v>
      </c>
      <c r="C203" s="21">
        <v>6210</v>
      </c>
      <c r="D203" s="21">
        <v>56166</v>
      </c>
      <c r="E203" s="21"/>
      <c r="F203" s="21">
        <f t="shared" si="9"/>
        <v>62376</v>
      </c>
    </row>
    <row r="204" spans="1:6" ht="37.5" customHeight="1" x14ac:dyDescent="0.25">
      <c r="A204" s="48" t="s">
        <v>61</v>
      </c>
      <c r="B204" s="88" t="s">
        <v>70</v>
      </c>
      <c r="C204" s="81">
        <v>14352</v>
      </c>
      <c r="D204" s="81">
        <v>66102</v>
      </c>
      <c r="E204" s="81"/>
      <c r="F204" s="81">
        <f t="shared" si="9"/>
        <v>80454</v>
      </c>
    </row>
    <row r="205" spans="1:6" ht="4.5" customHeight="1" thickBot="1" x14ac:dyDescent="0.3">
      <c r="A205" s="51"/>
      <c r="B205" s="88"/>
      <c r="C205" s="82"/>
      <c r="D205" s="82"/>
      <c r="E205" s="82"/>
      <c r="F205" s="82"/>
    </row>
    <row r="206" spans="1:6" ht="15" customHeight="1" x14ac:dyDescent="0.25">
      <c r="A206" s="48" t="s">
        <v>63</v>
      </c>
      <c r="B206" s="88" t="s">
        <v>72</v>
      </c>
      <c r="C206" s="81">
        <v>6762</v>
      </c>
      <c r="D206" s="81">
        <v>19596</v>
      </c>
      <c r="E206" s="81"/>
      <c r="F206" s="81">
        <f>SUM(C206:E207)</f>
        <v>26358</v>
      </c>
    </row>
    <row r="207" spans="1:6" ht="20.25" customHeight="1" thickBot="1" x14ac:dyDescent="0.3">
      <c r="A207" s="51"/>
      <c r="B207" s="88"/>
      <c r="C207" s="82"/>
      <c r="D207" s="82"/>
      <c r="E207" s="82"/>
      <c r="F207" s="82"/>
    </row>
    <row r="208" spans="1:6" ht="15" customHeight="1" x14ac:dyDescent="0.25">
      <c r="A208" s="77" t="s">
        <v>65</v>
      </c>
      <c r="B208" s="88" t="s">
        <v>74</v>
      </c>
      <c r="C208" s="81">
        <v>7728</v>
      </c>
      <c r="D208" s="81">
        <v>38916</v>
      </c>
      <c r="E208" s="81"/>
      <c r="F208" s="81">
        <f>SUM(C208:E209)</f>
        <v>46644</v>
      </c>
    </row>
    <row r="209" spans="1:6" ht="21" customHeight="1" thickBot="1" x14ac:dyDescent="0.3">
      <c r="A209" s="78"/>
      <c r="B209" s="88"/>
      <c r="C209" s="82"/>
      <c r="D209" s="82"/>
      <c r="E209" s="82"/>
      <c r="F209" s="82"/>
    </row>
    <row r="210" spans="1:6" ht="33" customHeight="1" x14ac:dyDescent="0.25">
      <c r="A210" s="11" t="s">
        <v>67</v>
      </c>
      <c r="B210" s="42" t="s">
        <v>78</v>
      </c>
      <c r="C210" s="21">
        <v>5658</v>
      </c>
      <c r="D210" s="21">
        <v>20838</v>
      </c>
      <c r="E210" s="21"/>
      <c r="F210" s="21">
        <f>SUM(C210:E211)</f>
        <v>55062</v>
      </c>
    </row>
    <row r="211" spans="1:6" ht="30.75" customHeight="1" thickBot="1" x14ac:dyDescent="0.3">
      <c r="A211" s="27" t="s">
        <v>69</v>
      </c>
      <c r="B211" s="42" t="s">
        <v>81</v>
      </c>
      <c r="C211" s="39">
        <v>7038</v>
      </c>
      <c r="D211" s="39">
        <v>21528</v>
      </c>
      <c r="E211" s="39"/>
      <c r="F211" s="39"/>
    </row>
    <row r="212" spans="1:6" ht="39" customHeight="1" thickBot="1" x14ac:dyDescent="0.3">
      <c r="A212" s="27" t="s">
        <v>71</v>
      </c>
      <c r="B212" s="42" t="s">
        <v>83</v>
      </c>
      <c r="C212" s="21">
        <v>12144</v>
      </c>
      <c r="D212" s="21">
        <v>79902</v>
      </c>
      <c r="E212" s="21"/>
      <c r="F212" s="21">
        <f t="shared" ref="F212:F220" si="10">SUM(C212:E212)</f>
        <v>92046</v>
      </c>
    </row>
    <row r="213" spans="1:6" ht="34.5" thickBot="1" x14ac:dyDescent="0.3">
      <c r="A213" s="27" t="s">
        <v>73</v>
      </c>
      <c r="B213" s="42" t="s">
        <v>86</v>
      </c>
      <c r="C213" s="21">
        <v>8556</v>
      </c>
      <c r="D213" s="21">
        <v>44436</v>
      </c>
      <c r="E213" s="21"/>
      <c r="F213" s="21">
        <f t="shared" si="10"/>
        <v>52992</v>
      </c>
    </row>
    <row r="214" spans="1:6" ht="34.5" thickBot="1" x14ac:dyDescent="0.3">
      <c r="A214" s="27" t="s">
        <v>75</v>
      </c>
      <c r="B214" s="42" t="s">
        <v>88</v>
      </c>
      <c r="C214" s="21">
        <v>7176</v>
      </c>
      <c r="D214" s="21">
        <v>11454</v>
      </c>
      <c r="E214" s="21"/>
      <c r="F214" s="21">
        <f t="shared" si="10"/>
        <v>18630</v>
      </c>
    </row>
    <row r="215" spans="1:6" ht="34.5" thickBot="1" x14ac:dyDescent="0.3">
      <c r="A215" s="27" t="s">
        <v>76</v>
      </c>
      <c r="B215" s="42" t="s">
        <v>90</v>
      </c>
      <c r="C215" s="21">
        <v>2898</v>
      </c>
      <c r="D215" s="21">
        <v>30498</v>
      </c>
      <c r="E215" s="21"/>
      <c r="F215" s="21">
        <f t="shared" si="10"/>
        <v>33396</v>
      </c>
    </row>
    <row r="216" spans="1:6" ht="23.25" thickBot="1" x14ac:dyDescent="0.3">
      <c r="A216" s="27" t="s">
        <v>77</v>
      </c>
      <c r="B216" s="42" t="s">
        <v>92</v>
      </c>
      <c r="C216" s="21">
        <v>4554</v>
      </c>
      <c r="D216" s="21">
        <v>27876</v>
      </c>
      <c r="E216" s="21"/>
      <c r="F216" s="21">
        <f t="shared" si="10"/>
        <v>32430</v>
      </c>
    </row>
    <row r="217" spans="1:6" ht="34.5" thickBot="1" x14ac:dyDescent="0.3">
      <c r="A217" s="27" t="s">
        <v>79</v>
      </c>
      <c r="B217" s="42" t="s">
        <v>94</v>
      </c>
      <c r="C217" s="21">
        <v>16284</v>
      </c>
      <c r="D217" s="21">
        <v>38640</v>
      </c>
      <c r="E217" s="21"/>
      <c r="F217" s="21">
        <f t="shared" si="10"/>
        <v>54924</v>
      </c>
    </row>
    <row r="218" spans="1:6" ht="33" customHeight="1" thickBot="1" x14ac:dyDescent="0.3">
      <c r="A218" s="48" t="s">
        <v>80</v>
      </c>
      <c r="B218" s="88" t="s">
        <v>97</v>
      </c>
      <c r="C218" s="21">
        <v>6624</v>
      </c>
      <c r="D218" s="21">
        <v>35742</v>
      </c>
      <c r="E218" s="21"/>
      <c r="F218" s="21">
        <f t="shared" si="10"/>
        <v>42366</v>
      </c>
    </row>
    <row r="219" spans="1:6" ht="15.75" hidden="1" thickBot="1" x14ac:dyDescent="0.3">
      <c r="A219" s="51"/>
      <c r="B219" s="88"/>
      <c r="C219" s="21"/>
      <c r="D219" s="21"/>
      <c r="E219" s="21"/>
      <c r="F219" s="21">
        <f t="shared" si="10"/>
        <v>0</v>
      </c>
    </row>
    <row r="220" spans="1:6" ht="34.5" customHeight="1" x14ac:dyDescent="0.25">
      <c r="A220" s="48" t="s">
        <v>82</v>
      </c>
      <c r="B220" s="88" t="s">
        <v>99</v>
      </c>
      <c r="C220" s="21">
        <v>4554</v>
      </c>
      <c r="D220" s="21">
        <v>28704</v>
      </c>
      <c r="E220" s="21"/>
      <c r="F220" s="21">
        <f t="shared" si="10"/>
        <v>33258</v>
      </c>
    </row>
    <row r="221" spans="1:6" ht="0.75" customHeight="1" thickBot="1" x14ac:dyDescent="0.3">
      <c r="A221" s="51"/>
      <c r="B221" s="88"/>
      <c r="C221" s="81">
        <v>5382</v>
      </c>
      <c r="D221" s="81">
        <v>20700</v>
      </c>
      <c r="E221" s="81"/>
      <c r="F221" s="81">
        <f>SUM(C221:E222)</f>
        <v>26082</v>
      </c>
    </row>
    <row r="222" spans="1:6" ht="30.75" customHeight="1" thickBot="1" x14ac:dyDescent="0.3">
      <c r="A222" s="48" t="s">
        <v>84</v>
      </c>
      <c r="B222" s="88" t="s">
        <v>101</v>
      </c>
      <c r="C222" s="82"/>
      <c r="D222" s="82"/>
      <c r="E222" s="82"/>
      <c r="F222" s="82"/>
    </row>
    <row r="223" spans="1:6" ht="15" hidden="1" customHeight="1" thickBot="1" x14ac:dyDescent="0.3">
      <c r="A223" s="51"/>
      <c r="B223" s="88"/>
      <c r="C223" s="81">
        <v>4692</v>
      </c>
      <c r="D223" s="81">
        <v>27738</v>
      </c>
      <c r="E223" s="81"/>
      <c r="F223" s="81">
        <f>SUM(C223:E224)</f>
        <v>32430</v>
      </c>
    </row>
    <row r="224" spans="1:6" ht="33" customHeight="1" x14ac:dyDescent="0.25">
      <c r="A224" s="48" t="s">
        <v>85</v>
      </c>
      <c r="B224" s="88" t="s">
        <v>103</v>
      </c>
      <c r="C224" s="82"/>
      <c r="D224" s="82"/>
      <c r="E224" s="82"/>
      <c r="F224" s="82"/>
    </row>
    <row r="225" spans="1:6" ht="0.75" customHeight="1" x14ac:dyDescent="0.25">
      <c r="A225" s="53"/>
      <c r="B225" s="88"/>
      <c r="C225" s="81">
        <v>3174</v>
      </c>
      <c r="D225" s="81">
        <v>18630</v>
      </c>
      <c r="E225" s="81"/>
      <c r="F225" s="81">
        <f>SUM(C225:E226)</f>
        <v>21804</v>
      </c>
    </row>
    <row r="226" spans="1:6" ht="27.75" customHeight="1" x14ac:dyDescent="0.25">
      <c r="A226" s="11" t="s">
        <v>87</v>
      </c>
      <c r="B226" s="42" t="s">
        <v>105</v>
      </c>
      <c r="C226" s="82"/>
      <c r="D226" s="82"/>
      <c r="E226" s="82"/>
      <c r="F226" s="82"/>
    </row>
    <row r="227" spans="1:6" ht="33" customHeight="1" thickBot="1" x14ac:dyDescent="0.3">
      <c r="A227" s="27" t="s">
        <v>89</v>
      </c>
      <c r="B227" s="42" t="s">
        <v>107</v>
      </c>
      <c r="C227" s="21">
        <v>9108</v>
      </c>
      <c r="D227" s="21">
        <v>48714</v>
      </c>
      <c r="E227" s="21"/>
      <c r="F227" s="21">
        <f>SUM(C227:E228)</f>
        <v>91356</v>
      </c>
    </row>
    <row r="228" spans="1:6" ht="39.75" customHeight="1" thickBot="1" x14ac:dyDescent="0.3">
      <c r="A228" s="27" t="s">
        <v>91</v>
      </c>
      <c r="B228" s="42" t="s">
        <v>109</v>
      </c>
      <c r="C228" s="39">
        <v>4830</v>
      </c>
      <c r="D228" s="39">
        <v>28704</v>
      </c>
      <c r="E228" s="39"/>
      <c r="F228" s="39"/>
    </row>
    <row r="229" spans="1:6" ht="34.5" thickBot="1" x14ac:dyDescent="0.3">
      <c r="A229" s="27" t="s">
        <v>93</v>
      </c>
      <c r="B229" s="42" t="s">
        <v>111</v>
      </c>
      <c r="C229" s="21">
        <v>8004</v>
      </c>
      <c r="D229" s="21">
        <v>54096</v>
      </c>
      <c r="E229" s="21"/>
      <c r="F229" s="21">
        <f t="shared" ref="F229:F235" si="11">SUM(C229:E229)</f>
        <v>62100</v>
      </c>
    </row>
    <row r="230" spans="1:6" ht="34.5" thickBot="1" x14ac:dyDescent="0.3">
      <c r="A230" s="27" t="s">
        <v>95</v>
      </c>
      <c r="B230" s="42" t="s">
        <v>113</v>
      </c>
      <c r="C230" s="21">
        <v>8556</v>
      </c>
      <c r="D230" s="21">
        <v>21252</v>
      </c>
      <c r="E230" s="21"/>
      <c r="F230" s="21">
        <f t="shared" si="11"/>
        <v>29808</v>
      </c>
    </row>
    <row r="231" spans="1:6" ht="23.25" thickBot="1" x14ac:dyDescent="0.3">
      <c r="A231" s="27" t="s">
        <v>96</v>
      </c>
      <c r="B231" s="42" t="s">
        <v>115</v>
      </c>
      <c r="C231" s="21">
        <v>5382</v>
      </c>
      <c r="D231" s="21">
        <v>22632</v>
      </c>
      <c r="E231" s="21"/>
      <c r="F231" s="21">
        <f t="shared" si="11"/>
        <v>28014</v>
      </c>
    </row>
    <row r="232" spans="1:6" ht="23.25" thickBot="1" x14ac:dyDescent="0.3">
      <c r="A232" s="27" t="s">
        <v>98</v>
      </c>
      <c r="B232" s="42" t="s">
        <v>116</v>
      </c>
      <c r="C232" s="21">
        <v>2760</v>
      </c>
      <c r="D232" s="21">
        <v>10488</v>
      </c>
      <c r="E232" s="21"/>
      <c r="F232" s="21">
        <f t="shared" si="11"/>
        <v>13248</v>
      </c>
    </row>
    <row r="233" spans="1:6" x14ac:dyDescent="0.25">
      <c r="A233" s="48" t="s">
        <v>100</v>
      </c>
      <c r="B233" s="88" t="s">
        <v>119</v>
      </c>
      <c r="C233" s="81">
        <v>4830</v>
      </c>
      <c r="D233" s="81">
        <v>20976</v>
      </c>
      <c r="E233" s="81"/>
      <c r="F233" s="81">
        <f t="shared" si="11"/>
        <v>25806</v>
      </c>
    </row>
    <row r="234" spans="1:6" ht="18.75" customHeight="1" thickBot="1" x14ac:dyDescent="0.3">
      <c r="A234" s="51"/>
      <c r="B234" s="88"/>
      <c r="C234" s="82"/>
      <c r="D234" s="82"/>
      <c r="E234" s="82"/>
      <c r="F234" s="82"/>
    </row>
    <row r="235" spans="1:6" ht="33.75" customHeight="1" x14ac:dyDescent="0.25">
      <c r="A235" s="48" t="s">
        <v>102</v>
      </c>
      <c r="B235" s="88" t="s">
        <v>122</v>
      </c>
      <c r="C235" s="21">
        <v>3312</v>
      </c>
      <c r="D235" s="21">
        <v>16284</v>
      </c>
      <c r="E235" s="21"/>
      <c r="F235" s="21">
        <f t="shared" si="11"/>
        <v>19596</v>
      </c>
    </row>
    <row r="236" spans="1:6" ht="0.75" customHeight="1" thickBot="1" x14ac:dyDescent="0.3">
      <c r="A236" s="51"/>
      <c r="B236" s="88"/>
      <c r="C236" s="81">
        <v>2484</v>
      </c>
      <c r="D236" s="81">
        <v>10488</v>
      </c>
      <c r="E236" s="81"/>
      <c r="F236" s="85">
        <f>SUM(C236:E237)</f>
        <v>12972</v>
      </c>
    </row>
    <row r="237" spans="1:6" ht="37.5" customHeight="1" thickBot="1" x14ac:dyDescent="0.3">
      <c r="A237" s="74" t="s">
        <v>104</v>
      </c>
      <c r="B237" s="88" t="s">
        <v>124</v>
      </c>
      <c r="C237" s="82"/>
      <c r="D237" s="82"/>
      <c r="E237" s="82"/>
      <c r="F237" s="87"/>
    </row>
    <row r="238" spans="1:6" ht="15" hidden="1" customHeight="1" thickBot="1" x14ac:dyDescent="0.3">
      <c r="A238" s="75"/>
      <c r="B238" s="88"/>
      <c r="C238" s="81">
        <v>8832</v>
      </c>
      <c r="D238" s="81">
        <v>34914</v>
      </c>
      <c r="E238" s="81"/>
      <c r="F238" s="81">
        <f>C238+D238</f>
        <v>43746</v>
      </c>
    </row>
    <row r="239" spans="1:6" ht="33" customHeight="1" x14ac:dyDescent="0.25">
      <c r="A239" s="48" t="s">
        <v>106</v>
      </c>
      <c r="B239" s="88" t="s">
        <v>127</v>
      </c>
      <c r="C239" s="82"/>
      <c r="D239" s="82"/>
      <c r="E239" s="82"/>
      <c r="F239" s="82"/>
    </row>
    <row r="240" spans="1:6" ht="15" hidden="1" customHeight="1" x14ac:dyDescent="0.25">
      <c r="A240" s="49"/>
      <c r="B240" s="88"/>
      <c r="C240" s="81">
        <v>4416</v>
      </c>
      <c r="D240" s="81">
        <v>20562</v>
      </c>
      <c r="E240" s="81"/>
      <c r="F240" s="81">
        <f>SUM(C240:E241)</f>
        <v>24978</v>
      </c>
    </row>
    <row r="241" spans="1:6" ht="27.75" customHeight="1" x14ac:dyDescent="0.25">
      <c r="A241" s="11" t="s">
        <v>108</v>
      </c>
      <c r="B241" s="42" t="s">
        <v>129</v>
      </c>
      <c r="C241" s="82"/>
      <c r="D241" s="82"/>
      <c r="E241" s="82"/>
      <c r="F241" s="82"/>
    </row>
    <row r="242" spans="1:6" ht="33.75" customHeight="1" thickBot="1" x14ac:dyDescent="0.3">
      <c r="A242" s="27" t="s">
        <v>110</v>
      </c>
      <c r="B242" s="42" t="s">
        <v>131</v>
      </c>
      <c r="C242" s="38">
        <v>5244</v>
      </c>
      <c r="D242" s="38">
        <v>18078</v>
      </c>
      <c r="E242" s="38"/>
      <c r="F242" s="38">
        <f>SUM(C242:E243)</f>
        <v>49266</v>
      </c>
    </row>
    <row r="243" spans="1:6" ht="21.75" customHeight="1" x14ac:dyDescent="0.25">
      <c r="A243" s="48" t="s">
        <v>112</v>
      </c>
      <c r="B243" s="88" t="s">
        <v>133</v>
      </c>
      <c r="C243" s="81">
        <v>4830</v>
      </c>
      <c r="D243" s="81">
        <v>21114</v>
      </c>
      <c r="E243" s="81"/>
      <c r="F243" s="81">
        <f>SUM(C243:E243)</f>
        <v>25944</v>
      </c>
    </row>
    <row r="244" spans="1:6" ht="9" customHeight="1" thickBot="1" x14ac:dyDescent="0.3">
      <c r="A244" s="51"/>
      <c r="B244" s="88"/>
      <c r="C244" s="82"/>
      <c r="D244" s="82"/>
      <c r="E244" s="82"/>
      <c r="F244" s="82"/>
    </row>
    <row r="245" spans="1:6" ht="15" customHeight="1" x14ac:dyDescent="0.25">
      <c r="A245" s="48" t="s">
        <v>114</v>
      </c>
      <c r="B245" s="88" t="s">
        <v>135</v>
      </c>
      <c r="C245" s="81">
        <v>4278</v>
      </c>
      <c r="D245" s="81">
        <v>21114</v>
      </c>
      <c r="E245" s="81"/>
      <c r="F245" s="81">
        <f>C245+D245+E245</f>
        <v>25392</v>
      </c>
    </row>
    <row r="246" spans="1:6" ht="21" customHeight="1" thickBot="1" x14ac:dyDescent="0.3">
      <c r="A246" s="51"/>
      <c r="B246" s="88"/>
      <c r="C246" s="82"/>
      <c r="D246" s="82"/>
      <c r="E246" s="82"/>
      <c r="F246" s="82"/>
    </row>
    <row r="247" spans="1:6" ht="28.5" customHeight="1" x14ac:dyDescent="0.25">
      <c r="A247" s="48" t="s">
        <v>211</v>
      </c>
      <c r="B247" s="88" t="s">
        <v>137</v>
      </c>
      <c r="C247" s="81">
        <v>1932</v>
      </c>
      <c r="D247" s="81">
        <v>13248</v>
      </c>
      <c r="E247" s="81"/>
      <c r="F247" s="81">
        <f>SUM(C247:E247)</f>
        <v>15180</v>
      </c>
    </row>
    <row r="248" spans="1:6" ht="2.25" hidden="1" customHeight="1" thickBot="1" x14ac:dyDescent="0.3">
      <c r="A248" s="51"/>
      <c r="B248" s="88"/>
      <c r="C248" s="82"/>
      <c r="D248" s="82"/>
      <c r="E248" s="82"/>
      <c r="F248" s="82"/>
    </row>
    <row r="249" spans="1:6" ht="28.5" customHeight="1" thickBot="1" x14ac:dyDescent="0.3">
      <c r="A249" s="27" t="s">
        <v>117</v>
      </c>
      <c r="B249" s="42" t="s">
        <v>139</v>
      </c>
      <c r="C249" s="21">
        <v>8004</v>
      </c>
      <c r="D249" s="21">
        <v>31602</v>
      </c>
      <c r="E249" s="21"/>
      <c r="F249" s="21">
        <f>C249+D249</f>
        <v>39606</v>
      </c>
    </row>
    <row r="250" spans="1:6" ht="25.5" customHeight="1" thickBot="1" x14ac:dyDescent="0.3">
      <c r="A250" s="48" t="s">
        <v>118</v>
      </c>
      <c r="B250" s="88" t="s">
        <v>141</v>
      </c>
      <c r="C250" s="39"/>
      <c r="D250" s="39">
        <v>17940</v>
      </c>
      <c r="E250" s="39"/>
      <c r="F250" s="39">
        <f>SUM(C250:E250)</f>
        <v>17940</v>
      </c>
    </row>
    <row r="251" spans="1:6" ht="15" hidden="1" customHeight="1" thickBot="1" x14ac:dyDescent="0.3">
      <c r="A251" s="51"/>
      <c r="B251" s="88"/>
      <c r="C251" s="81">
        <v>3174</v>
      </c>
      <c r="D251" s="81">
        <v>19182</v>
      </c>
      <c r="E251" s="81">
        <v>2070</v>
      </c>
      <c r="F251" s="81">
        <f>SUM(C251:E252)</f>
        <v>24426</v>
      </c>
    </row>
    <row r="252" spans="1:6" ht="25.5" customHeight="1" thickBot="1" x14ac:dyDescent="0.3">
      <c r="A252" s="48" t="s">
        <v>120</v>
      </c>
      <c r="B252" s="88" t="s">
        <v>143</v>
      </c>
      <c r="C252" s="82"/>
      <c r="D252" s="82"/>
      <c r="E252" s="82"/>
      <c r="F252" s="82"/>
    </row>
    <row r="253" spans="1:6" ht="0.75" hidden="1" customHeight="1" thickBot="1" x14ac:dyDescent="0.3">
      <c r="A253" s="51"/>
      <c r="B253" s="88"/>
      <c r="C253" s="38">
        <v>4830</v>
      </c>
      <c r="D253" s="38">
        <v>28152</v>
      </c>
      <c r="E253" s="81"/>
      <c r="F253" s="85">
        <v>32982</v>
      </c>
    </row>
    <row r="254" spans="1:6" ht="24.75" customHeight="1" x14ac:dyDescent="0.25">
      <c r="A254" s="48" t="s">
        <v>121</v>
      </c>
      <c r="B254" s="88" t="s">
        <v>145</v>
      </c>
      <c r="C254" s="84">
        <v>4830</v>
      </c>
      <c r="D254" s="84">
        <v>28152</v>
      </c>
      <c r="E254" s="84"/>
      <c r="F254" s="86"/>
    </row>
    <row r="255" spans="1:6" ht="15.75" thickBot="1" x14ac:dyDescent="0.3">
      <c r="A255" s="51"/>
      <c r="B255" s="88"/>
      <c r="C255" s="82"/>
      <c r="D255" s="82"/>
      <c r="E255" s="82"/>
      <c r="F255" s="87"/>
    </row>
    <row r="256" spans="1:6" ht="15" customHeight="1" x14ac:dyDescent="0.25">
      <c r="A256" s="48" t="s">
        <v>209</v>
      </c>
      <c r="B256" s="88" t="s">
        <v>146</v>
      </c>
      <c r="C256" s="81">
        <v>9246</v>
      </c>
      <c r="D256" s="81">
        <v>36846</v>
      </c>
      <c r="E256" s="81">
        <v>3312</v>
      </c>
      <c r="F256" s="81">
        <f>SUM(C256:E257)</f>
        <v>49404</v>
      </c>
    </row>
    <row r="257" spans="1:6" ht="17.25" customHeight="1" x14ac:dyDescent="0.25">
      <c r="A257" s="53"/>
      <c r="B257" s="88"/>
      <c r="C257" s="82"/>
      <c r="D257" s="82"/>
      <c r="E257" s="82"/>
      <c r="F257" s="82"/>
    </row>
    <row r="258" spans="1:6" ht="36" customHeight="1" thickBot="1" x14ac:dyDescent="0.3">
      <c r="A258" s="27" t="s">
        <v>123</v>
      </c>
      <c r="B258" s="42" t="s">
        <v>147</v>
      </c>
      <c r="C258" s="21">
        <v>11730</v>
      </c>
      <c r="D258" s="21">
        <v>49128</v>
      </c>
      <c r="E258" s="21"/>
      <c r="F258" s="21">
        <f>C258+D258+E258</f>
        <v>60858</v>
      </c>
    </row>
    <row r="259" spans="1:6" ht="27" customHeight="1" thickBot="1" x14ac:dyDescent="0.3">
      <c r="A259" s="27" t="s">
        <v>125</v>
      </c>
      <c r="B259" s="42" t="s">
        <v>148</v>
      </c>
      <c r="C259" s="39">
        <v>23322</v>
      </c>
      <c r="D259" s="39">
        <v>60582</v>
      </c>
      <c r="E259" s="39"/>
      <c r="F259" s="39">
        <f>SUM(C259:E259)</f>
        <v>83904</v>
      </c>
    </row>
    <row r="260" spans="1:6" ht="36.75" customHeight="1" thickBot="1" x14ac:dyDescent="0.3">
      <c r="A260" s="27" t="s">
        <v>126</v>
      </c>
      <c r="B260" s="42" t="s">
        <v>149</v>
      </c>
      <c r="C260" s="21">
        <v>13938</v>
      </c>
      <c r="D260" s="21">
        <v>49956</v>
      </c>
      <c r="E260" s="21"/>
      <c r="F260" s="21">
        <f>SUM(C260:E261)</f>
        <v>88872</v>
      </c>
    </row>
    <row r="261" spans="1:6" ht="36.75" customHeight="1" thickBot="1" x14ac:dyDescent="0.3">
      <c r="A261" s="27" t="s">
        <v>128</v>
      </c>
      <c r="B261" s="42" t="s">
        <v>150</v>
      </c>
      <c r="C261" s="39">
        <v>4416</v>
      </c>
      <c r="D261" s="39">
        <v>20562</v>
      </c>
      <c r="E261" s="39"/>
      <c r="F261" s="39">
        <f>SUM(C261:E261)</f>
        <v>24978</v>
      </c>
    </row>
    <row r="262" spans="1:6" ht="38.25" customHeight="1" thickBot="1" x14ac:dyDescent="0.3">
      <c r="A262" s="27" t="s">
        <v>130</v>
      </c>
      <c r="B262" s="42" t="s">
        <v>151</v>
      </c>
      <c r="C262" s="21">
        <v>7728</v>
      </c>
      <c r="D262" s="21">
        <v>19872</v>
      </c>
      <c r="E262" s="21"/>
      <c r="F262" s="21">
        <f>SUM(C262:E263)</f>
        <v>52578</v>
      </c>
    </row>
    <row r="263" spans="1:6" ht="34.5" thickBot="1" x14ac:dyDescent="0.3">
      <c r="A263" s="27" t="s">
        <v>132</v>
      </c>
      <c r="B263" s="42" t="s">
        <v>152</v>
      </c>
      <c r="C263" s="39">
        <v>6210</v>
      </c>
      <c r="D263" s="39">
        <v>18768</v>
      </c>
      <c r="E263" s="39"/>
      <c r="F263" s="39">
        <f>SUM(C263:E263)</f>
        <v>24978</v>
      </c>
    </row>
    <row r="264" spans="1:6" ht="34.5" thickBot="1" x14ac:dyDescent="0.3">
      <c r="A264" s="27" t="s">
        <v>210</v>
      </c>
      <c r="B264" s="42" t="s">
        <v>153</v>
      </c>
      <c r="C264" s="21">
        <v>7038</v>
      </c>
      <c r="D264" s="21">
        <v>55476</v>
      </c>
      <c r="E264" s="21"/>
      <c r="F264" s="21">
        <f>C264+D264</f>
        <v>62514</v>
      </c>
    </row>
    <row r="265" spans="1:6" x14ac:dyDescent="0.25">
      <c r="A265" s="48" t="s">
        <v>134</v>
      </c>
      <c r="B265" s="88" t="s">
        <v>154</v>
      </c>
      <c r="C265" s="81">
        <v>8004</v>
      </c>
      <c r="D265" s="81">
        <v>13110</v>
      </c>
      <c r="E265" s="81"/>
      <c r="F265" s="81">
        <f>SUM(C265:E265)</f>
        <v>21114</v>
      </c>
    </row>
    <row r="266" spans="1:6" ht="24" customHeight="1" x14ac:dyDescent="0.25">
      <c r="A266" s="53"/>
      <c r="B266" s="88"/>
      <c r="C266" s="82"/>
      <c r="D266" s="82"/>
      <c r="E266" s="82"/>
      <c r="F266" s="82"/>
    </row>
    <row r="267" spans="1:6" ht="33.75" x14ac:dyDescent="0.25">
      <c r="A267" s="11" t="s">
        <v>136</v>
      </c>
      <c r="B267" s="42" t="s">
        <v>155</v>
      </c>
      <c r="C267" s="21">
        <v>3588</v>
      </c>
      <c r="D267" s="21">
        <v>17250</v>
      </c>
      <c r="E267" s="21"/>
      <c r="F267" s="21">
        <f>SUM(C267:E267)</f>
        <v>20838</v>
      </c>
    </row>
    <row r="268" spans="1:6" ht="34.5" thickBot="1" x14ac:dyDescent="0.3">
      <c r="A268" s="27" t="s">
        <v>138</v>
      </c>
      <c r="B268" s="42" t="s">
        <v>156</v>
      </c>
      <c r="C268" s="21">
        <v>10350</v>
      </c>
      <c r="D268" s="21">
        <v>41124</v>
      </c>
      <c r="E268" s="21">
        <v>2070</v>
      </c>
      <c r="F268" s="21">
        <f>SUM(C268:E268)</f>
        <v>53544</v>
      </c>
    </row>
    <row r="269" spans="1:6" x14ac:dyDescent="0.25">
      <c r="A269" s="48" t="s">
        <v>140</v>
      </c>
      <c r="B269" s="88" t="s">
        <v>157</v>
      </c>
      <c r="C269" s="81"/>
      <c r="D269" s="81">
        <v>5106</v>
      </c>
      <c r="E269" s="81"/>
      <c r="F269" s="81">
        <f>SUM(C269:E269)</f>
        <v>5106</v>
      </c>
    </row>
    <row r="270" spans="1:6" ht="15.75" thickBot="1" x14ac:dyDescent="0.3">
      <c r="A270" s="51"/>
      <c r="B270" s="88"/>
      <c r="C270" s="82"/>
      <c r="D270" s="82"/>
      <c r="E270" s="82"/>
      <c r="F270" s="82"/>
    </row>
    <row r="271" spans="1:6" ht="15" customHeight="1" x14ac:dyDescent="0.25">
      <c r="A271" s="48" t="s">
        <v>142</v>
      </c>
      <c r="B271" s="88" t="s">
        <v>158</v>
      </c>
      <c r="C271" s="81">
        <v>3726</v>
      </c>
      <c r="D271" s="81">
        <v>20424</v>
      </c>
      <c r="E271" s="81"/>
      <c r="F271" s="81">
        <f>C271+D271</f>
        <v>24150</v>
      </c>
    </row>
    <row r="272" spans="1:6" ht="19.5" customHeight="1" thickBot="1" x14ac:dyDescent="0.3">
      <c r="A272" s="51"/>
      <c r="B272" s="88"/>
      <c r="C272" s="82"/>
      <c r="D272" s="82"/>
      <c r="E272" s="82"/>
      <c r="F272" s="82"/>
    </row>
    <row r="273" spans="1:6" ht="34.5" thickBot="1" x14ac:dyDescent="0.3">
      <c r="A273" s="27" t="s">
        <v>144</v>
      </c>
      <c r="B273" s="42" t="s">
        <v>159</v>
      </c>
      <c r="C273" s="21">
        <v>11730</v>
      </c>
      <c r="D273" s="21">
        <v>51060</v>
      </c>
      <c r="E273" s="21"/>
      <c r="F273" s="21">
        <f>C273+D273</f>
        <v>62790</v>
      </c>
    </row>
    <row r="274" spans="1:6" ht="23.25" thickBot="1" x14ac:dyDescent="0.3">
      <c r="A274" s="27" t="s">
        <v>212</v>
      </c>
      <c r="B274" s="42" t="s">
        <v>160</v>
      </c>
      <c r="C274" s="21">
        <v>9660</v>
      </c>
      <c r="D274" s="21">
        <v>44712</v>
      </c>
      <c r="E274" s="21"/>
      <c r="F274" s="21">
        <f>C274+D274</f>
        <v>54372</v>
      </c>
    </row>
    <row r="275" spans="1:6" ht="28.5" customHeight="1" thickBot="1" x14ac:dyDescent="0.3">
      <c r="A275" s="27" t="s">
        <v>213</v>
      </c>
      <c r="B275" s="42" t="s">
        <v>161</v>
      </c>
      <c r="C275" s="21">
        <v>8280</v>
      </c>
      <c r="D275" s="21">
        <v>32016</v>
      </c>
      <c r="E275" s="21"/>
      <c r="F275" s="21">
        <f>C275+D275</f>
        <v>40296</v>
      </c>
    </row>
    <row r="276" spans="1:6" ht="30" customHeight="1" thickBot="1" x14ac:dyDescent="0.3">
      <c r="A276" s="27" t="s">
        <v>214</v>
      </c>
      <c r="B276" s="42" t="s">
        <v>162</v>
      </c>
      <c r="C276" s="39">
        <v>3588</v>
      </c>
      <c r="D276" s="39">
        <v>19182</v>
      </c>
      <c r="E276" s="39"/>
      <c r="F276" s="39">
        <f>SUM(C276:E276)</f>
        <v>22770</v>
      </c>
    </row>
    <row r="277" spans="1:6" ht="33" customHeight="1" thickBot="1" x14ac:dyDescent="0.3">
      <c r="A277" s="27" t="s">
        <v>215</v>
      </c>
      <c r="B277" s="42" t="s">
        <v>163</v>
      </c>
      <c r="C277" s="21">
        <v>4968</v>
      </c>
      <c r="D277" s="21">
        <v>18492</v>
      </c>
      <c r="E277" s="21"/>
      <c r="F277" s="21">
        <f>SUM(C277:E278)</f>
        <v>51474</v>
      </c>
    </row>
    <row r="278" spans="1:6" ht="34.5" thickBot="1" x14ac:dyDescent="0.3">
      <c r="A278" s="27" t="s">
        <v>216</v>
      </c>
      <c r="B278" s="42" t="s">
        <v>164</v>
      </c>
      <c r="C278" s="39">
        <v>3312</v>
      </c>
      <c r="D278" s="39">
        <v>24702</v>
      </c>
      <c r="E278" s="39"/>
      <c r="F278" s="39">
        <f>SUM(C278:E278)</f>
        <v>28014</v>
      </c>
    </row>
    <row r="279" spans="1:6" ht="15" customHeight="1" x14ac:dyDescent="0.25">
      <c r="A279" s="48" t="s">
        <v>217</v>
      </c>
      <c r="B279" s="88" t="s">
        <v>165</v>
      </c>
      <c r="C279" s="81">
        <v>10626</v>
      </c>
      <c r="D279" s="81">
        <v>56994</v>
      </c>
      <c r="E279" s="81"/>
      <c r="F279" s="81">
        <f>C279+D279</f>
        <v>67620</v>
      </c>
    </row>
    <row r="280" spans="1:6" ht="20.25" customHeight="1" thickBot="1" x14ac:dyDescent="0.3">
      <c r="A280" s="51"/>
      <c r="B280" s="88"/>
      <c r="C280" s="82"/>
      <c r="D280" s="82"/>
      <c r="E280" s="82"/>
      <c r="F280" s="82"/>
    </row>
    <row r="281" spans="1:6" ht="34.5" thickBot="1" x14ac:dyDescent="0.3">
      <c r="A281" s="27" t="s">
        <v>218</v>
      </c>
      <c r="B281" s="42" t="s">
        <v>166</v>
      </c>
      <c r="C281" s="21">
        <v>20010</v>
      </c>
      <c r="D281" s="21">
        <v>79626</v>
      </c>
      <c r="E281" s="21"/>
      <c r="F281" s="21">
        <f t="shared" ref="F281:F285" si="12">C281+D281</f>
        <v>99636</v>
      </c>
    </row>
    <row r="282" spans="1:6" ht="23.25" thickBot="1" x14ac:dyDescent="0.3">
      <c r="A282" s="27" t="s">
        <v>219</v>
      </c>
      <c r="B282" s="42" t="s">
        <v>167</v>
      </c>
      <c r="C282" s="21">
        <v>4554</v>
      </c>
      <c r="D282" s="21">
        <v>20976</v>
      </c>
      <c r="E282" s="21"/>
      <c r="F282" s="21">
        <f t="shared" si="12"/>
        <v>25530</v>
      </c>
    </row>
    <row r="283" spans="1:6" ht="23.25" thickBot="1" x14ac:dyDescent="0.3">
      <c r="A283" s="27" t="s">
        <v>220</v>
      </c>
      <c r="B283" s="42" t="s">
        <v>168</v>
      </c>
      <c r="C283" s="21">
        <v>6624</v>
      </c>
      <c r="D283" s="21">
        <v>24012</v>
      </c>
      <c r="E283" s="21"/>
      <c r="F283" s="21">
        <f t="shared" si="12"/>
        <v>30636</v>
      </c>
    </row>
    <row r="284" spans="1:6" ht="23.25" thickBot="1" x14ac:dyDescent="0.3">
      <c r="A284" s="27" t="s">
        <v>221</v>
      </c>
      <c r="B284" s="42" t="s">
        <v>169</v>
      </c>
      <c r="C284" s="21">
        <v>15594</v>
      </c>
      <c r="D284" s="21">
        <v>73416</v>
      </c>
      <c r="E284" s="21"/>
      <c r="F284" s="21">
        <f t="shared" si="12"/>
        <v>89010</v>
      </c>
    </row>
    <row r="285" spans="1:6" ht="24.75" customHeight="1" x14ac:dyDescent="0.25">
      <c r="A285" s="48" t="s">
        <v>222</v>
      </c>
      <c r="B285" s="88" t="s">
        <v>170</v>
      </c>
      <c r="C285" s="81">
        <v>3450</v>
      </c>
      <c r="D285" s="81">
        <v>19734</v>
      </c>
      <c r="E285" s="81"/>
      <c r="F285" s="81">
        <f t="shared" si="12"/>
        <v>23184</v>
      </c>
    </row>
    <row r="286" spans="1:6" ht="15.75" thickBot="1" x14ac:dyDescent="0.3">
      <c r="A286" s="51"/>
      <c r="B286" s="88"/>
      <c r="C286" s="82"/>
      <c r="D286" s="82"/>
      <c r="E286" s="82"/>
      <c r="F286" s="82"/>
    </row>
    <row r="287" spans="1:6" ht="15" customHeight="1" x14ac:dyDescent="0.25">
      <c r="A287" s="48" t="s">
        <v>223</v>
      </c>
      <c r="B287" s="88" t="s">
        <v>171</v>
      </c>
      <c r="C287" s="81">
        <v>7038</v>
      </c>
      <c r="D287" s="81">
        <v>36570</v>
      </c>
      <c r="E287" s="81"/>
      <c r="F287" s="81">
        <f t="shared" ref="F287" si="13">C287+D287</f>
        <v>43608</v>
      </c>
    </row>
    <row r="288" spans="1:6" ht="15.75" thickBot="1" x14ac:dyDescent="0.3">
      <c r="A288" s="49"/>
      <c r="B288" s="88"/>
      <c r="C288" s="84"/>
      <c r="D288" s="84"/>
      <c r="E288" s="84"/>
      <c r="F288" s="84"/>
    </row>
    <row r="289" spans="1:6" ht="12" hidden="1" customHeight="1" thickBot="1" x14ac:dyDescent="0.3">
      <c r="A289" s="51"/>
      <c r="B289" s="88"/>
      <c r="C289" s="82"/>
      <c r="D289" s="82"/>
      <c r="E289" s="82"/>
      <c r="F289" s="82"/>
    </row>
    <row r="290" spans="1:6" x14ac:dyDescent="0.25">
      <c r="A290" s="48" t="s">
        <v>224</v>
      </c>
      <c r="B290" s="88" t="s">
        <v>172</v>
      </c>
      <c r="C290" s="81">
        <v>4554</v>
      </c>
      <c r="D290" s="81">
        <v>21666</v>
      </c>
      <c r="E290" s="81"/>
      <c r="F290" s="81">
        <f>C290+D290</f>
        <v>26220</v>
      </c>
    </row>
    <row r="291" spans="1:6" ht="15.75" thickBot="1" x14ac:dyDescent="0.3">
      <c r="A291" s="51"/>
      <c r="B291" s="88"/>
      <c r="C291" s="82"/>
      <c r="D291" s="82"/>
      <c r="E291" s="82"/>
      <c r="F291" s="82"/>
    </row>
    <row r="292" spans="1:6" ht="32.25" customHeight="1" x14ac:dyDescent="0.25">
      <c r="A292" s="48" t="s">
        <v>225</v>
      </c>
      <c r="B292" s="88" t="s">
        <v>173</v>
      </c>
      <c r="C292" s="21">
        <v>6762</v>
      </c>
      <c r="D292" s="21">
        <v>34638</v>
      </c>
      <c r="E292" s="21"/>
      <c r="F292" s="21">
        <f>SUM(C292:E292)</f>
        <v>41400</v>
      </c>
    </row>
    <row r="293" spans="1:6" ht="0.75" customHeight="1" x14ac:dyDescent="0.25">
      <c r="A293" s="53"/>
      <c r="B293" s="88"/>
      <c r="C293" s="81">
        <v>11178</v>
      </c>
      <c r="D293" s="81">
        <v>47610</v>
      </c>
      <c r="E293" s="81"/>
      <c r="F293" s="81">
        <f>C293+D293</f>
        <v>58788</v>
      </c>
    </row>
    <row r="294" spans="1:6" ht="36.75" customHeight="1" x14ac:dyDescent="0.25">
      <c r="A294" s="11" t="s">
        <v>226</v>
      </c>
      <c r="B294" s="42" t="s">
        <v>174</v>
      </c>
      <c r="C294" s="82"/>
      <c r="D294" s="82"/>
      <c r="E294" s="82"/>
      <c r="F294" s="82"/>
    </row>
    <row r="295" spans="1:6" ht="28.5" customHeight="1" thickBot="1" x14ac:dyDescent="0.3">
      <c r="A295" s="27" t="s">
        <v>227</v>
      </c>
      <c r="B295" s="42" t="s">
        <v>175</v>
      </c>
      <c r="C295" s="21">
        <v>11040</v>
      </c>
      <c r="D295" s="21">
        <v>44850</v>
      </c>
      <c r="E295" s="21"/>
      <c r="F295" s="21">
        <f>C295+D295</f>
        <v>55890</v>
      </c>
    </row>
    <row r="296" spans="1:6" ht="34.5" thickBot="1" x14ac:dyDescent="0.3">
      <c r="A296" s="27" t="s">
        <v>228</v>
      </c>
      <c r="B296" s="42" t="s">
        <v>176</v>
      </c>
      <c r="C296" s="39">
        <v>7866</v>
      </c>
      <c r="D296" s="39">
        <v>33534</v>
      </c>
      <c r="E296" s="39"/>
      <c r="F296" s="39">
        <f>SUM(C296:E296)</f>
        <v>41400</v>
      </c>
    </row>
    <row r="297" spans="1:6" ht="32.25" customHeight="1" thickBot="1" x14ac:dyDescent="0.3">
      <c r="A297" s="27" t="s">
        <v>229</v>
      </c>
      <c r="B297" s="42" t="s">
        <v>177</v>
      </c>
      <c r="C297" s="21">
        <v>5382</v>
      </c>
      <c r="D297" s="21">
        <v>44160</v>
      </c>
      <c r="E297" s="21"/>
      <c r="F297" s="21">
        <f>C297+D297</f>
        <v>49542</v>
      </c>
    </row>
    <row r="298" spans="1:6" ht="33.75" customHeight="1" thickBot="1" x14ac:dyDescent="0.3">
      <c r="A298" s="27" t="s">
        <v>230</v>
      </c>
      <c r="B298" s="42" t="s">
        <v>178</v>
      </c>
      <c r="C298" s="39">
        <v>6210</v>
      </c>
      <c r="D298" s="39">
        <v>33948</v>
      </c>
      <c r="E298" s="39"/>
      <c r="F298" s="39">
        <f>SUM(C298:E298)</f>
        <v>40158</v>
      </c>
    </row>
    <row r="299" spans="1:6" ht="23.25" thickBot="1" x14ac:dyDescent="0.3">
      <c r="A299" s="27" t="s">
        <v>231</v>
      </c>
      <c r="B299" s="42" t="s">
        <v>179</v>
      </c>
      <c r="C299" s="21">
        <v>10764</v>
      </c>
      <c r="D299" s="21">
        <v>52026</v>
      </c>
      <c r="E299" s="21"/>
      <c r="F299" s="21">
        <f>SUM(C299:E299)</f>
        <v>62790</v>
      </c>
    </row>
    <row r="300" spans="1:6" ht="39" customHeight="1" thickBot="1" x14ac:dyDescent="0.3">
      <c r="A300" s="27" t="s">
        <v>232</v>
      </c>
      <c r="B300" s="42" t="s">
        <v>180</v>
      </c>
      <c r="C300" s="21">
        <v>9798</v>
      </c>
      <c r="D300" s="21">
        <v>35604</v>
      </c>
      <c r="E300" s="21"/>
      <c r="F300" s="21">
        <f>C300+D300</f>
        <v>45402</v>
      </c>
    </row>
    <row r="301" spans="1:6" ht="25.5" customHeight="1" thickBot="1" x14ac:dyDescent="0.3">
      <c r="A301" s="27" t="s">
        <v>233</v>
      </c>
      <c r="B301" s="42" t="s">
        <v>181</v>
      </c>
      <c r="C301" s="39">
        <v>5796</v>
      </c>
      <c r="D301" s="39">
        <v>61134</v>
      </c>
      <c r="E301" s="39"/>
      <c r="F301" s="39">
        <f>SUM(C301:D301)</f>
        <v>66930</v>
      </c>
    </row>
    <row r="302" spans="1:6" ht="34.5" thickBot="1" x14ac:dyDescent="0.3">
      <c r="A302" s="27" t="s">
        <v>234</v>
      </c>
      <c r="B302" s="41" t="s">
        <v>182</v>
      </c>
      <c r="C302" s="21">
        <v>10488</v>
      </c>
      <c r="D302" s="21">
        <v>58236</v>
      </c>
      <c r="E302" s="21"/>
      <c r="F302" s="21">
        <f>C302+D302</f>
        <v>68724</v>
      </c>
    </row>
    <row r="303" spans="1:6" ht="34.5" thickBot="1" x14ac:dyDescent="0.3">
      <c r="A303" s="27" t="s">
        <v>235</v>
      </c>
      <c r="B303" s="41" t="s">
        <v>183</v>
      </c>
      <c r="C303" s="39">
        <v>8694</v>
      </c>
      <c r="D303" s="39">
        <v>34914</v>
      </c>
      <c r="E303" s="39"/>
      <c r="F303" s="39">
        <f>SUM(C303:E303)</f>
        <v>43608</v>
      </c>
    </row>
    <row r="304" spans="1:6" ht="34.5" thickBot="1" x14ac:dyDescent="0.3">
      <c r="A304" s="27" t="s">
        <v>236</v>
      </c>
      <c r="B304" s="41" t="s">
        <v>184</v>
      </c>
      <c r="C304" s="21">
        <v>3174</v>
      </c>
      <c r="D304" s="21">
        <v>11592</v>
      </c>
      <c r="E304" s="21"/>
      <c r="F304" s="21">
        <f t="shared" ref="F304:F305" si="14">C304+D304</f>
        <v>14766</v>
      </c>
    </row>
    <row r="305" spans="1:6" ht="23.25" thickBot="1" x14ac:dyDescent="0.3">
      <c r="A305" s="27" t="s">
        <v>237</v>
      </c>
      <c r="B305" s="41" t="s">
        <v>185</v>
      </c>
      <c r="C305" s="21">
        <v>4416</v>
      </c>
      <c r="D305" s="21">
        <v>16698</v>
      </c>
      <c r="E305" s="21"/>
      <c r="F305" s="21">
        <f t="shared" si="14"/>
        <v>21114</v>
      </c>
    </row>
    <row r="306" spans="1:6" ht="23.25" thickBot="1" x14ac:dyDescent="0.3">
      <c r="A306" s="27" t="s">
        <v>238</v>
      </c>
      <c r="B306" s="41" t="s">
        <v>186</v>
      </c>
      <c r="C306" s="21">
        <v>3588</v>
      </c>
      <c r="D306" s="21">
        <v>14076</v>
      </c>
      <c r="E306" s="21">
        <v>1518</v>
      </c>
      <c r="F306" s="21">
        <f>SUM(C306:E306)</f>
        <v>19182</v>
      </c>
    </row>
    <row r="307" spans="1:6" ht="23.25" thickBot="1" x14ac:dyDescent="0.3">
      <c r="A307" s="27" t="s">
        <v>239</v>
      </c>
      <c r="B307" s="41" t="s">
        <v>187</v>
      </c>
      <c r="C307" s="21">
        <v>7728</v>
      </c>
      <c r="D307" s="21">
        <v>19320</v>
      </c>
      <c r="E307" s="21"/>
      <c r="F307" s="21">
        <f t="shared" ref="F307:F310" si="15">C307+D307</f>
        <v>27048</v>
      </c>
    </row>
    <row r="308" spans="1:6" x14ac:dyDescent="0.25">
      <c r="A308" s="48" t="s">
        <v>240</v>
      </c>
      <c r="B308" s="89" t="s">
        <v>188</v>
      </c>
      <c r="C308" s="81">
        <v>4140</v>
      </c>
      <c r="D308" s="81">
        <v>15870</v>
      </c>
      <c r="E308" s="81"/>
      <c r="F308" s="81">
        <f t="shared" si="15"/>
        <v>20010</v>
      </c>
    </row>
    <row r="309" spans="1:6" ht="15.75" thickBot="1" x14ac:dyDescent="0.3">
      <c r="A309" s="51"/>
      <c r="B309" s="89"/>
      <c r="C309" s="82"/>
      <c r="D309" s="82"/>
      <c r="E309" s="82"/>
      <c r="F309" s="82"/>
    </row>
    <row r="310" spans="1:6" x14ac:dyDescent="0.25">
      <c r="A310" s="48" t="s">
        <v>241</v>
      </c>
      <c r="B310" s="89" t="s">
        <v>189</v>
      </c>
      <c r="C310" s="81">
        <v>3450</v>
      </c>
      <c r="D310" s="81">
        <v>15318</v>
      </c>
      <c r="E310" s="81"/>
      <c r="F310" s="81">
        <f t="shared" si="15"/>
        <v>18768</v>
      </c>
    </row>
    <row r="311" spans="1:6" ht="15.75" thickBot="1" x14ac:dyDescent="0.3">
      <c r="A311" s="51"/>
      <c r="B311" s="89"/>
      <c r="C311" s="82"/>
      <c r="D311" s="82"/>
      <c r="E311" s="82"/>
      <c r="F311" s="82"/>
    </row>
    <row r="312" spans="1:6" x14ac:dyDescent="0.25">
      <c r="A312" s="48" t="s">
        <v>242</v>
      </c>
      <c r="B312" s="89" t="s">
        <v>190</v>
      </c>
      <c r="C312" s="81">
        <v>6486</v>
      </c>
      <c r="D312" s="81">
        <v>25806</v>
      </c>
      <c r="E312" s="81">
        <v>1380</v>
      </c>
      <c r="F312" s="81">
        <f t="shared" ref="F312" si="16">C312+D312</f>
        <v>32292</v>
      </c>
    </row>
    <row r="313" spans="1:6" ht="15" customHeight="1" x14ac:dyDescent="0.25">
      <c r="A313" s="49"/>
      <c r="B313" s="89"/>
      <c r="C313" s="82"/>
      <c r="D313" s="82"/>
      <c r="E313" s="82"/>
      <c r="F313" s="82"/>
    </row>
    <row r="314" spans="1:6" ht="33.75" x14ac:dyDescent="0.25">
      <c r="A314" s="11" t="s">
        <v>243</v>
      </c>
      <c r="B314" s="41" t="s">
        <v>192</v>
      </c>
      <c r="C314" s="21">
        <v>9384</v>
      </c>
      <c r="D314" s="21">
        <v>41814</v>
      </c>
      <c r="E314" s="21"/>
      <c r="F314" s="21">
        <f t="shared" ref="F314" si="17">C314+D314</f>
        <v>51198</v>
      </c>
    </row>
    <row r="315" spans="1:6" ht="33.75" x14ac:dyDescent="0.25">
      <c r="A315" s="14" t="s">
        <v>244</v>
      </c>
      <c r="B315" s="41" t="s">
        <v>193</v>
      </c>
      <c r="C315" s="21">
        <v>2484</v>
      </c>
      <c r="D315" s="21">
        <v>15318</v>
      </c>
      <c r="E315" s="21"/>
      <c r="F315" s="21">
        <f>SUM(C315:E315)</f>
        <v>17802</v>
      </c>
    </row>
    <row r="316" spans="1:6" ht="33.75" customHeight="1" thickBot="1" x14ac:dyDescent="0.3">
      <c r="A316" s="27" t="s">
        <v>245</v>
      </c>
      <c r="B316" s="41" t="s">
        <v>191</v>
      </c>
      <c r="C316" s="21"/>
      <c r="D316" s="21">
        <v>57408</v>
      </c>
      <c r="E316" s="21"/>
      <c r="F316" s="21">
        <f>SUM(C316:E316)</f>
        <v>57408</v>
      </c>
    </row>
    <row r="317" spans="1:6" ht="15.75" thickBot="1" x14ac:dyDescent="0.3">
      <c r="A317" s="15"/>
      <c r="B317" s="43" t="s">
        <v>4</v>
      </c>
      <c r="C317" s="40">
        <v>692622</v>
      </c>
      <c r="D317" s="40">
        <v>3482154</v>
      </c>
      <c r="E317" s="40">
        <v>11454</v>
      </c>
      <c r="F317" s="40">
        <v>4186230</v>
      </c>
    </row>
    <row r="318" spans="1:6" x14ac:dyDescent="0.25">
      <c r="A318" s="14"/>
      <c r="B318" s="112" t="s">
        <v>247</v>
      </c>
      <c r="C318" s="112"/>
      <c r="D318" s="112"/>
      <c r="E318" s="112"/>
      <c r="F318" s="113"/>
    </row>
    <row r="319" spans="1:6" ht="22.5" x14ac:dyDescent="0.25">
      <c r="A319" s="37" t="s">
        <v>7</v>
      </c>
      <c r="B319" s="41" t="s">
        <v>8</v>
      </c>
      <c r="C319" s="21"/>
      <c r="D319" s="21">
        <v>9660</v>
      </c>
      <c r="E319" s="21"/>
      <c r="F319" s="21">
        <f>SUM(C319:E319)</f>
        <v>9660</v>
      </c>
    </row>
    <row r="320" spans="1:6" ht="33.75" x14ac:dyDescent="0.25">
      <c r="A320" s="35" t="s">
        <v>9</v>
      </c>
      <c r="B320" s="41" t="s">
        <v>10</v>
      </c>
      <c r="C320" s="21"/>
      <c r="D320" s="21">
        <v>12972</v>
      </c>
      <c r="E320" s="21"/>
      <c r="F320" s="21">
        <f>SUM(C320:E320)</f>
        <v>12972</v>
      </c>
    </row>
    <row r="321" spans="1:6" ht="33.75" x14ac:dyDescent="0.25">
      <c r="A321" s="37" t="s">
        <v>11</v>
      </c>
      <c r="B321" s="41" t="s">
        <v>12</v>
      </c>
      <c r="C321" s="21"/>
      <c r="D321" s="21">
        <v>13524</v>
      </c>
      <c r="E321" s="21"/>
      <c r="F321" s="21">
        <f>SUM(C321:E321)</f>
        <v>13524</v>
      </c>
    </row>
    <row r="322" spans="1:6" ht="34.5" thickBot="1" x14ac:dyDescent="0.3">
      <c r="A322" s="36" t="s">
        <v>13</v>
      </c>
      <c r="B322" s="41" t="s">
        <v>14</v>
      </c>
      <c r="C322" s="21">
        <v>3864</v>
      </c>
      <c r="D322" s="21">
        <v>44160</v>
      </c>
      <c r="E322" s="21"/>
      <c r="F322" s="21">
        <f>SUM(C322:E322)</f>
        <v>48024</v>
      </c>
    </row>
    <row r="323" spans="1:6" ht="23.25" thickBot="1" x14ac:dyDescent="0.3">
      <c r="A323" s="36" t="s">
        <v>15</v>
      </c>
      <c r="B323" s="41" t="s">
        <v>16</v>
      </c>
      <c r="C323" s="21">
        <v>0</v>
      </c>
      <c r="D323" s="21">
        <v>48024</v>
      </c>
      <c r="E323" s="21"/>
      <c r="F323" s="21">
        <f>SUM(C323:E323)</f>
        <v>48024</v>
      </c>
    </row>
    <row r="324" spans="1:6" x14ac:dyDescent="0.25">
      <c r="A324" s="48" t="s">
        <v>17</v>
      </c>
      <c r="B324" s="89" t="s">
        <v>18</v>
      </c>
      <c r="C324" s="81">
        <v>7866</v>
      </c>
      <c r="D324" s="81">
        <v>41538</v>
      </c>
      <c r="E324" s="81"/>
      <c r="F324" s="81">
        <f>SUM(C324:E325)</f>
        <v>49404</v>
      </c>
    </row>
    <row r="325" spans="1:6" ht="15.75" thickBot="1" x14ac:dyDescent="0.3">
      <c r="A325" s="51"/>
      <c r="B325" s="89"/>
      <c r="C325" s="82"/>
      <c r="D325" s="82"/>
      <c r="E325" s="82"/>
      <c r="F325" s="82"/>
    </row>
    <row r="326" spans="1:6" x14ac:dyDescent="0.25">
      <c r="A326" s="48" t="s">
        <v>19</v>
      </c>
      <c r="B326" s="89" t="s">
        <v>21</v>
      </c>
      <c r="C326" s="81">
        <v>3864</v>
      </c>
      <c r="D326" s="81">
        <v>24978</v>
      </c>
      <c r="E326" s="81"/>
      <c r="F326" s="81">
        <f>SUM(C326:E328)</f>
        <v>28842</v>
      </c>
    </row>
    <row r="327" spans="1:6" x14ac:dyDescent="0.25">
      <c r="A327" s="49"/>
      <c r="B327" s="89"/>
      <c r="C327" s="84"/>
      <c r="D327" s="84"/>
      <c r="E327" s="84"/>
      <c r="F327" s="84"/>
    </row>
    <row r="328" spans="1:6" x14ac:dyDescent="0.25">
      <c r="A328" s="53"/>
      <c r="B328" s="89"/>
      <c r="C328" s="82"/>
      <c r="D328" s="82"/>
      <c r="E328" s="82"/>
      <c r="F328" s="82"/>
    </row>
    <row r="329" spans="1:6" x14ac:dyDescent="0.25">
      <c r="A329" s="79" t="s">
        <v>20</v>
      </c>
      <c r="B329" s="89" t="s">
        <v>23</v>
      </c>
      <c r="C329" s="81"/>
      <c r="D329" s="81">
        <v>8970</v>
      </c>
      <c r="E329" s="81"/>
      <c r="F329" s="81">
        <f>SUM(C329:E331)</f>
        <v>8970</v>
      </c>
    </row>
    <row r="330" spans="1:6" x14ac:dyDescent="0.25">
      <c r="A330" s="79"/>
      <c r="B330" s="89"/>
      <c r="C330" s="84"/>
      <c r="D330" s="84"/>
      <c r="E330" s="84"/>
      <c r="F330" s="84"/>
    </row>
    <row r="331" spans="1:6" x14ac:dyDescent="0.25">
      <c r="A331" s="79"/>
      <c r="B331" s="89"/>
      <c r="C331" s="82"/>
      <c r="D331" s="82"/>
      <c r="E331" s="82"/>
      <c r="F331" s="82"/>
    </row>
    <row r="332" spans="1:6" ht="22.5" x14ac:dyDescent="0.25">
      <c r="A332" s="11" t="s">
        <v>22</v>
      </c>
      <c r="B332" s="41" t="s">
        <v>25</v>
      </c>
      <c r="C332" s="21"/>
      <c r="D332" s="21">
        <v>25668</v>
      </c>
      <c r="E332" s="21"/>
      <c r="F332" s="21">
        <f>SUM(C332:E332)</f>
        <v>25668</v>
      </c>
    </row>
    <row r="333" spans="1:6" ht="34.5" thickBot="1" x14ac:dyDescent="0.3">
      <c r="A333" s="12" t="s">
        <v>24</v>
      </c>
      <c r="B333" s="41" t="s">
        <v>27</v>
      </c>
      <c r="C333" s="21">
        <v>1932</v>
      </c>
      <c r="D333" s="21">
        <v>10902</v>
      </c>
      <c r="E333" s="21"/>
      <c r="F333" s="21">
        <f>SUM(C333:E333)</f>
        <v>12834</v>
      </c>
    </row>
    <row r="334" spans="1:6" ht="23.25" thickBot="1" x14ac:dyDescent="0.3">
      <c r="A334" s="12" t="s">
        <v>26</v>
      </c>
      <c r="B334" s="41" t="s">
        <v>29</v>
      </c>
      <c r="C334" s="21"/>
      <c r="D334" s="21">
        <v>5244</v>
      </c>
      <c r="E334" s="21">
        <v>1104</v>
      </c>
      <c r="F334" s="21">
        <f>SUM(C334:E334)</f>
        <v>6348</v>
      </c>
    </row>
    <row r="335" spans="1:6" x14ac:dyDescent="0.25">
      <c r="A335" s="80" t="s">
        <v>28</v>
      </c>
      <c r="B335" s="89" t="s">
        <v>31</v>
      </c>
      <c r="C335" s="81"/>
      <c r="D335" s="81">
        <v>8970</v>
      </c>
      <c r="E335" s="81"/>
      <c r="F335" s="81">
        <f>SUM(C335:E336)</f>
        <v>8970</v>
      </c>
    </row>
    <row r="336" spans="1:6" x14ac:dyDescent="0.25">
      <c r="A336" s="73"/>
      <c r="B336" s="89"/>
      <c r="C336" s="82"/>
      <c r="D336" s="82"/>
      <c r="E336" s="82"/>
      <c r="F336" s="82"/>
    </row>
    <row r="337" spans="1:6" ht="34.5" thickBot="1" x14ac:dyDescent="0.3">
      <c r="A337" s="36" t="s">
        <v>30</v>
      </c>
      <c r="B337" s="41" t="s">
        <v>34</v>
      </c>
      <c r="C337" s="21">
        <v>4968</v>
      </c>
      <c r="D337" s="21">
        <v>21666</v>
      </c>
      <c r="E337" s="21"/>
      <c r="F337" s="21">
        <f t="shared" ref="F337:F344" si="18">SUM(C337:E337)</f>
        <v>26634</v>
      </c>
    </row>
    <row r="338" spans="1:6" ht="23.25" thickBot="1" x14ac:dyDescent="0.3">
      <c r="A338" s="36" t="s">
        <v>32</v>
      </c>
      <c r="B338" s="41" t="s">
        <v>36</v>
      </c>
      <c r="C338" s="21">
        <v>10626</v>
      </c>
      <c r="D338" s="21">
        <v>46782</v>
      </c>
      <c r="E338" s="21"/>
      <c r="F338" s="21">
        <f t="shared" si="18"/>
        <v>57408</v>
      </c>
    </row>
    <row r="339" spans="1:6" ht="23.25" thickBot="1" x14ac:dyDescent="0.3">
      <c r="A339" s="36" t="s">
        <v>33</v>
      </c>
      <c r="B339" s="41" t="s">
        <v>38</v>
      </c>
      <c r="C339" s="21">
        <v>6900</v>
      </c>
      <c r="D339" s="21">
        <v>26358</v>
      </c>
      <c r="E339" s="21"/>
      <c r="F339" s="21">
        <f t="shared" si="18"/>
        <v>33258</v>
      </c>
    </row>
    <row r="340" spans="1:6" ht="23.25" thickBot="1" x14ac:dyDescent="0.3">
      <c r="A340" s="36" t="s">
        <v>35</v>
      </c>
      <c r="B340" s="41" t="s">
        <v>40</v>
      </c>
      <c r="C340" s="21">
        <v>3864</v>
      </c>
      <c r="D340" s="21">
        <v>21942</v>
      </c>
      <c r="E340" s="21"/>
      <c r="F340" s="21">
        <f t="shared" si="18"/>
        <v>25806</v>
      </c>
    </row>
    <row r="341" spans="1:6" ht="34.5" thickBot="1" x14ac:dyDescent="0.3">
      <c r="A341" s="36" t="s">
        <v>37</v>
      </c>
      <c r="B341" s="41" t="s">
        <v>42</v>
      </c>
      <c r="C341" s="21"/>
      <c r="D341" s="21">
        <v>37536</v>
      </c>
      <c r="E341" s="21"/>
      <c r="F341" s="21">
        <f t="shared" si="18"/>
        <v>37536</v>
      </c>
    </row>
    <row r="342" spans="1:6" ht="34.5" thickBot="1" x14ac:dyDescent="0.3">
      <c r="A342" s="36" t="s">
        <v>39</v>
      </c>
      <c r="B342" s="41" t="s">
        <v>44</v>
      </c>
      <c r="C342" s="21">
        <v>5382</v>
      </c>
      <c r="D342" s="21">
        <v>23322</v>
      </c>
      <c r="E342" s="21"/>
      <c r="F342" s="21">
        <f t="shared" si="18"/>
        <v>28704</v>
      </c>
    </row>
    <row r="343" spans="1:6" ht="34.5" thickBot="1" x14ac:dyDescent="0.3">
      <c r="A343" s="36" t="s">
        <v>41</v>
      </c>
      <c r="B343" s="41" t="s">
        <v>46</v>
      </c>
      <c r="C343" s="21">
        <v>21390</v>
      </c>
      <c r="D343" s="21">
        <v>88320</v>
      </c>
      <c r="E343" s="21"/>
      <c r="F343" s="21">
        <f t="shared" si="18"/>
        <v>109710</v>
      </c>
    </row>
    <row r="344" spans="1:6" ht="30" customHeight="1" x14ac:dyDescent="0.25">
      <c r="A344" s="48" t="s">
        <v>43</v>
      </c>
      <c r="B344" s="89" t="s">
        <v>48</v>
      </c>
      <c r="C344" s="83">
        <v>4278</v>
      </c>
      <c r="D344" s="83">
        <v>36294</v>
      </c>
      <c r="E344" s="21"/>
      <c r="F344" s="21">
        <f t="shared" si="18"/>
        <v>40572</v>
      </c>
    </row>
    <row r="345" spans="1:6" ht="5.25" customHeight="1" thickBot="1" x14ac:dyDescent="0.3">
      <c r="A345" s="51"/>
      <c r="B345" s="89"/>
      <c r="C345" s="83"/>
      <c r="D345" s="83"/>
      <c r="E345" s="81"/>
      <c r="F345" s="81">
        <f>SUM(C345:E346)</f>
        <v>15318</v>
      </c>
    </row>
    <row r="346" spans="1:6" ht="29.25" customHeight="1" x14ac:dyDescent="0.25">
      <c r="A346" s="48" t="s">
        <v>45</v>
      </c>
      <c r="B346" s="89" t="s">
        <v>50</v>
      </c>
      <c r="C346" s="84"/>
      <c r="D346" s="39">
        <v>15318</v>
      </c>
      <c r="E346" s="82"/>
      <c r="F346" s="82"/>
    </row>
    <row r="347" spans="1:6" ht="1.5" customHeight="1" thickBot="1" x14ac:dyDescent="0.3">
      <c r="A347" s="51"/>
      <c r="B347" s="89"/>
      <c r="C347" s="84"/>
      <c r="D347" s="81">
        <v>23322</v>
      </c>
      <c r="E347" s="81"/>
      <c r="F347" s="81">
        <f>SUM(C347:E348)</f>
        <v>23322</v>
      </c>
    </row>
    <row r="348" spans="1:6" ht="23.25" customHeight="1" x14ac:dyDescent="0.25">
      <c r="A348" s="72" t="s">
        <v>47</v>
      </c>
      <c r="B348" s="89" t="s">
        <v>52</v>
      </c>
      <c r="C348" s="21"/>
      <c r="D348" s="90"/>
      <c r="E348" s="82"/>
      <c r="F348" s="82"/>
    </row>
    <row r="349" spans="1:6" ht="2.25" customHeight="1" x14ac:dyDescent="0.25">
      <c r="A349" s="73"/>
      <c r="B349" s="89"/>
      <c r="C349" s="81">
        <v>6486</v>
      </c>
      <c r="D349" s="81">
        <v>32568</v>
      </c>
      <c r="E349" s="81"/>
      <c r="F349" s="81">
        <f>SUM(C349:E350)</f>
        <v>39054</v>
      </c>
    </row>
    <row r="350" spans="1:6" ht="33" customHeight="1" x14ac:dyDescent="0.25">
      <c r="A350" s="74" t="s">
        <v>49</v>
      </c>
      <c r="B350" s="88" t="s">
        <v>54</v>
      </c>
      <c r="C350" s="82"/>
      <c r="D350" s="82"/>
      <c r="E350" s="82"/>
      <c r="F350" s="82"/>
    </row>
    <row r="351" spans="1:6" ht="24.75" hidden="1" customHeight="1" x14ac:dyDescent="0.25">
      <c r="A351" s="75"/>
      <c r="B351" s="88"/>
      <c r="C351" s="81">
        <v>5520</v>
      </c>
      <c r="D351" s="81">
        <v>50232</v>
      </c>
      <c r="E351" s="81"/>
      <c r="F351" s="81">
        <f>SUM(C351:E352)</f>
        <v>55752</v>
      </c>
    </row>
    <row r="352" spans="1:6" ht="33.75" x14ac:dyDescent="0.25">
      <c r="A352" s="11" t="s">
        <v>51</v>
      </c>
      <c r="B352" s="42" t="s">
        <v>56</v>
      </c>
      <c r="C352" s="82"/>
      <c r="D352" s="82"/>
      <c r="E352" s="82"/>
      <c r="F352" s="82"/>
    </row>
    <row r="353" spans="1:6" ht="23.25" thickBot="1" x14ac:dyDescent="0.3">
      <c r="A353" s="12" t="s">
        <v>53</v>
      </c>
      <c r="B353" s="42" t="s">
        <v>58</v>
      </c>
      <c r="C353" s="21">
        <v>4002</v>
      </c>
      <c r="D353" s="21">
        <v>30084</v>
      </c>
      <c r="E353" s="21"/>
      <c r="F353" s="21">
        <f t="shared" ref="F353:F358" si="19">SUM(C353:E353)</f>
        <v>34086</v>
      </c>
    </row>
    <row r="354" spans="1:6" ht="34.5" thickBot="1" x14ac:dyDescent="0.3">
      <c r="A354" s="36" t="s">
        <v>55</v>
      </c>
      <c r="B354" s="42" t="s">
        <v>62</v>
      </c>
      <c r="C354" s="21">
        <v>7452</v>
      </c>
      <c r="D354" s="21">
        <v>41262</v>
      </c>
      <c r="E354" s="21"/>
      <c r="F354" s="21">
        <f t="shared" si="19"/>
        <v>48714</v>
      </c>
    </row>
    <row r="355" spans="1:6" ht="23.25" thickBot="1" x14ac:dyDescent="0.3">
      <c r="A355" s="36" t="s">
        <v>57</v>
      </c>
      <c r="B355" s="42" t="s">
        <v>64</v>
      </c>
      <c r="C355" s="21">
        <v>5382</v>
      </c>
      <c r="D355" s="21">
        <v>20838</v>
      </c>
      <c r="E355" s="21"/>
      <c r="F355" s="21">
        <f t="shared" si="19"/>
        <v>26220</v>
      </c>
    </row>
    <row r="356" spans="1:6" ht="34.5" thickBot="1" x14ac:dyDescent="0.3">
      <c r="A356" s="36" t="s">
        <v>59</v>
      </c>
      <c r="B356" s="42" t="s">
        <v>66</v>
      </c>
      <c r="C356" s="21">
        <v>8142</v>
      </c>
      <c r="D356" s="21">
        <v>19458</v>
      </c>
      <c r="E356" s="21"/>
      <c r="F356" s="21">
        <f t="shared" si="19"/>
        <v>27600</v>
      </c>
    </row>
    <row r="357" spans="1:6" ht="34.5" thickBot="1" x14ac:dyDescent="0.3">
      <c r="A357" s="36" t="s">
        <v>60</v>
      </c>
      <c r="B357" s="42" t="s">
        <v>68</v>
      </c>
      <c r="C357" s="21">
        <v>6210</v>
      </c>
      <c r="D357" s="21">
        <v>56166</v>
      </c>
      <c r="E357" s="21"/>
      <c r="F357" s="21">
        <f t="shared" si="19"/>
        <v>62376</v>
      </c>
    </row>
    <row r="358" spans="1:6" x14ac:dyDescent="0.25">
      <c r="A358" s="48" t="s">
        <v>61</v>
      </c>
      <c r="B358" s="88" t="s">
        <v>70</v>
      </c>
      <c r="C358" s="81">
        <v>14352</v>
      </c>
      <c r="D358" s="81">
        <v>66102</v>
      </c>
      <c r="E358" s="81"/>
      <c r="F358" s="81">
        <f t="shared" si="19"/>
        <v>80454</v>
      </c>
    </row>
    <row r="359" spans="1:6" ht="18.75" customHeight="1" thickBot="1" x14ac:dyDescent="0.3">
      <c r="A359" s="51"/>
      <c r="B359" s="88"/>
      <c r="C359" s="82"/>
      <c r="D359" s="82"/>
      <c r="E359" s="82"/>
      <c r="F359" s="82"/>
    </row>
    <row r="360" spans="1:6" x14ac:dyDescent="0.25">
      <c r="A360" s="48" t="s">
        <v>63</v>
      </c>
      <c r="B360" s="88" t="s">
        <v>72</v>
      </c>
      <c r="C360" s="81">
        <v>6762</v>
      </c>
      <c r="D360" s="81">
        <v>19596</v>
      </c>
      <c r="E360" s="81"/>
      <c r="F360" s="81">
        <f>SUM(C360:E361)</f>
        <v>26358</v>
      </c>
    </row>
    <row r="361" spans="1:6" ht="15.75" thickBot="1" x14ac:dyDescent="0.3">
      <c r="A361" s="51"/>
      <c r="B361" s="88"/>
      <c r="C361" s="82"/>
      <c r="D361" s="82"/>
      <c r="E361" s="82"/>
      <c r="F361" s="82"/>
    </row>
    <row r="362" spans="1:6" x14ac:dyDescent="0.25">
      <c r="A362" s="77" t="s">
        <v>65</v>
      </c>
      <c r="B362" s="88" t="s">
        <v>74</v>
      </c>
      <c r="C362" s="81">
        <v>7728</v>
      </c>
      <c r="D362" s="81">
        <v>38916</v>
      </c>
      <c r="E362" s="81"/>
      <c r="F362" s="81">
        <f>SUM(C362:E363)</f>
        <v>46644</v>
      </c>
    </row>
    <row r="363" spans="1:6" ht="15.75" thickBot="1" x14ac:dyDescent="0.3">
      <c r="A363" s="78"/>
      <c r="B363" s="88"/>
      <c r="C363" s="82"/>
      <c r="D363" s="82"/>
      <c r="E363" s="82"/>
      <c r="F363" s="82"/>
    </row>
    <row r="364" spans="1:6" ht="33.75" x14ac:dyDescent="0.25">
      <c r="A364" s="11" t="s">
        <v>67</v>
      </c>
      <c r="B364" s="42" t="s">
        <v>78</v>
      </c>
      <c r="C364" s="21">
        <v>5658</v>
      </c>
      <c r="D364" s="21">
        <v>20838</v>
      </c>
      <c r="E364" s="21"/>
      <c r="F364" s="21">
        <f>SUM(C364:E365)</f>
        <v>55062</v>
      </c>
    </row>
    <row r="365" spans="1:6" ht="23.25" thickBot="1" x14ac:dyDescent="0.3">
      <c r="A365" s="36" t="s">
        <v>69</v>
      </c>
      <c r="B365" s="42" t="s">
        <v>81</v>
      </c>
      <c r="C365" s="39">
        <v>7038</v>
      </c>
      <c r="D365" s="39">
        <v>21528</v>
      </c>
      <c r="E365" s="39"/>
      <c r="F365" s="39"/>
    </row>
    <row r="366" spans="1:6" ht="34.5" thickBot="1" x14ac:dyDescent="0.3">
      <c r="A366" s="36" t="s">
        <v>71</v>
      </c>
      <c r="B366" s="42" t="s">
        <v>83</v>
      </c>
      <c r="C366" s="21">
        <v>12144</v>
      </c>
      <c r="D366" s="21">
        <v>79902</v>
      </c>
      <c r="E366" s="21"/>
      <c r="F366" s="21">
        <f t="shared" ref="F366:F374" si="20">SUM(C366:E366)</f>
        <v>92046</v>
      </c>
    </row>
    <row r="367" spans="1:6" ht="34.5" thickBot="1" x14ac:dyDescent="0.3">
      <c r="A367" s="36" t="s">
        <v>73</v>
      </c>
      <c r="B367" s="42" t="s">
        <v>86</v>
      </c>
      <c r="C367" s="21">
        <v>8556</v>
      </c>
      <c r="D367" s="21">
        <v>44436</v>
      </c>
      <c r="E367" s="21"/>
      <c r="F367" s="21">
        <f t="shared" si="20"/>
        <v>52992</v>
      </c>
    </row>
    <row r="368" spans="1:6" ht="34.5" thickBot="1" x14ac:dyDescent="0.3">
      <c r="A368" s="36" t="s">
        <v>75</v>
      </c>
      <c r="B368" s="42" t="s">
        <v>88</v>
      </c>
      <c r="C368" s="21">
        <v>7176</v>
      </c>
      <c r="D368" s="21">
        <v>11454</v>
      </c>
      <c r="E368" s="21"/>
      <c r="F368" s="21">
        <f t="shared" si="20"/>
        <v>18630</v>
      </c>
    </row>
    <row r="369" spans="1:6" ht="34.5" thickBot="1" x14ac:dyDescent="0.3">
      <c r="A369" s="36" t="s">
        <v>76</v>
      </c>
      <c r="B369" s="42" t="s">
        <v>90</v>
      </c>
      <c r="C369" s="21">
        <v>2898</v>
      </c>
      <c r="D369" s="21">
        <v>30498</v>
      </c>
      <c r="E369" s="21"/>
      <c r="F369" s="21">
        <f t="shared" si="20"/>
        <v>33396</v>
      </c>
    </row>
    <row r="370" spans="1:6" ht="23.25" thickBot="1" x14ac:dyDescent="0.3">
      <c r="A370" s="36" t="s">
        <v>77</v>
      </c>
      <c r="B370" s="42" t="s">
        <v>92</v>
      </c>
      <c r="C370" s="21">
        <v>4554</v>
      </c>
      <c r="D370" s="21">
        <v>27876</v>
      </c>
      <c r="E370" s="21"/>
      <c r="F370" s="21">
        <f t="shared" si="20"/>
        <v>32430</v>
      </c>
    </row>
    <row r="371" spans="1:6" ht="34.5" thickBot="1" x14ac:dyDescent="0.3">
      <c r="A371" s="36" t="s">
        <v>79</v>
      </c>
      <c r="B371" s="42" t="s">
        <v>94</v>
      </c>
      <c r="C371" s="21">
        <v>16284</v>
      </c>
      <c r="D371" s="21">
        <v>38640</v>
      </c>
      <c r="E371" s="21"/>
      <c r="F371" s="21">
        <f t="shared" si="20"/>
        <v>54924</v>
      </c>
    </row>
    <row r="372" spans="1:6" x14ac:dyDescent="0.25">
      <c r="A372" s="48" t="s">
        <v>80</v>
      </c>
      <c r="B372" s="88" t="s">
        <v>97</v>
      </c>
      <c r="C372" s="81">
        <v>6624</v>
      </c>
      <c r="D372" s="81">
        <v>35742</v>
      </c>
      <c r="E372" s="81"/>
      <c r="F372" s="81">
        <f t="shared" si="20"/>
        <v>42366</v>
      </c>
    </row>
    <row r="373" spans="1:6" ht="20.25" customHeight="1" thickBot="1" x14ac:dyDescent="0.3">
      <c r="A373" s="51"/>
      <c r="B373" s="88"/>
      <c r="C373" s="82"/>
      <c r="D373" s="82"/>
      <c r="E373" s="82"/>
      <c r="F373" s="82"/>
    </row>
    <row r="374" spans="1:6" x14ac:dyDescent="0.25">
      <c r="A374" s="48" t="s">
        <v>82</v>
      </c>
      <c r="B374" s="88" t="s">
        <v>99</v>
      </c>
      <c r="C374" s="21">
        <v>4554</v>
      </c>
      <c r="D374" s="21">
        <v>28704</v>
      </c>
      <c r="E374" s="21"/>
      <c r="F374" s="21">
        <f t="shared" si="20"/>
        <v>33258</v>
      </c>
    </row>
    <row r="375" spans="1:6" ht="15.75" thickBot="1" x14ac:dyDescent="0.3">
      <c r="A375" s="51"/>
      <c r="B375" s="88"/>
      <c r="C375" s="81">
        <v>5382</v>
      </c>
      <c r="D375" s="81">
        <v>20700</v>
      </c>
      <c r="E375" s="81"/>
      <c r="F375" s="81">
        <f>SUM(C375:E376)</f>
        <v>26082</v>
      </c>
    </row>
    <row r="376" spans="1:6" x14ac:dyDescent="0.25">
      <c r="A376" s="48" t="s">
        <v>84</v>
      </c>
      <c r="B376" s="88" t="s">
        <v>101</v>
      </c>
      <c r="C376" s="82"/>
      <c r="D376" s="82"/>
      <c r="E376" s="82"/>
      <c r="F376" s="82"/>
    </row>
    <row r="377" spans="1:6" ht="15.75" thickBot="1" x14ac:dyDescent="0.3">
      <c r="A377" s="51"/>
      <c r="B377" s="88"/>
      <c r="C377" s="81">
        <v>4692</v>
      </c>
      <c r="D377" s="81">
        <v>27738</v>
      </c>
      <c r="E377" s="81"/>
      <c r="F377" s="81">
        <f>SUM(C377:E378)</f>
        <v>32430</v>
      </c>
    </row>
    <row r="378" spans="1:6" x14ac:dyDescent="0.25">
      <c r="A378" s="48" t="s">
        <v>85</v>
      </c>
      <c r="B378" s="88" t="s">
        <v>103</v>
      </c>
      <c r="C378" s="82"/>
      <c r="D378" s="82"/>
      <c r="E378" s="82"/>
      <c r="F378" s="82"/>
    </row>
    <row r="379" spans="1:6" x14ac:dyDescent="0.25">
      <c r="A379" s="53"/>
      <c r="B379" s="88"/>
      <c r="C379" s="81">
        <v>3174</v>
      </c>
      <c r="D379" s="81">
        <v>18630</v>
      </c>
      <c r="E379" s="81"/>
      <c r="F379" s="81">
        <f>SUM(C379:E380)</f>
        <v>21804</v>
      </c>
    </row>
    <row r="380" spans="1:6" ht="22.5" x14ac:dyDescent="0.25">
      <c r="A380" s="11" t="s">
        <v>87</v>
      </c>
      <c r="B380" s="42" t="s">
        <v>105</v>
      </c>
      <c r="C380" s="82"/>
      <c r="D380" s="82"/>
      <c r="E380" s="82"/>
      <c r="F380" s="82"/>
    </row>
    <row r="381" spans="1:6" ht="34.5" thickBot="1" x14ac:dyDescent="0.3">
      <c r="A381" s="36" t="s">
        <v>89</v>
      </c>
      <c r="B381" s="42" t="s">
        <v>107</v>
      </c>
      <c r="C381" s="21">
        <v>9108</v>
      </c>
      <c r="D381" s="21">
        <v>48714</v>
      </c>
      <c r="E381" s="21"/>
      <c r="F381" s="21">
        <f>SUM(C381:E382)</f>
        <v>91356</v>
      </c>
    </row>
    <row r="382" spans="1:6" ht="34.5" thickBot="1" x14ac:dyDescent="0.3">
      <c r="A382" s="36" t="s">
        <v>91</v>
      </c>
      <c r="B382" s="42" t="s">
        <v>109</v>
      </c>
      <c r="C382" s="39">
        <v>4830</v>
      </c>
      <c r="D382" s="39">
        <v>28704</v>
      </c>
      <c r="E382" s="39"/>
      <c r="F382" s="39"/>
    </row>
    <row r="383" spans="1:6" ht="34.5" thickBot="1" x14ac:dyDescent="0.3">
      <c r="A383" s="36" t="s">
        <v>93</v>
      </c>
      <c r="B383" s="42" t="s">
        <v>111</v>
      </c>
      <c r="C383" s="21">
        <v>8004</v>
      </c>
      <c r="D383" s="21">
        <v>54096</v>
      </c>
      <c r="E383" s="21"/>
      <c r="F383" s="21">
        <f t="shared" ref="F383:F389" si="21">SUM(C383:E383)</f>
        <v>62100</v>
      </c>
    </row>
    <row r="384" spans="1:6" ht="34.5" thickBot="1" x14ac:dyDescent="0.3">
      <c r="A384" s="36" t="s">
        <v>95</v>
      </c>
      <c r="B384" s="42" t="s">
        <v>113</v>
      </c>
      <c r="C384" s="21">
        <v>8556</v>
      </c>
      <c r="D384" s="21">
        <v>21252</v>
      </c>
      <c r="E384" s="21"/>
      <c r="F384" s="21">
        <f t="shared" si="21"/>
        <v>29808</v>
      </c>
    </row>
    <row r="385" spans="1:6" ht="23.25" thickBot="1" x14ac:dyDescent="0.3">
      <c r="A385" s="36" t="s">
        <v>96</v>
      </c>
      <c r="B385" s="42" t="s">
        <v>115</v>
      </c>
      <c r="C385" s="21">
        <v>5382</v>
      </c>
      <c r="D385" s="21">
        <v>22632</v>
      </c>
      <c r="E385" s="21"/>
      <c r="F385" s="21">
        <f t="shared" si="21"/>
        <v>28014</v>
      </c>
    </row>
    <row r="386" spans="1:6" ht="23.25" thickBot="1" x14ac:dyDescent="0.3">
      <c r="A386" s="36" t="s">
        <v>98</v>
      </c>
      <c r="B386" s="42" t="s">
        <v>116</v>
      </c>
      <c r="C386" s="21">
        <v>2760</v>
      </c>
      <c r="D386" s="21">
        <v>10488</v>
      </c>
      <c r="E386" s="21"/>
      <c r="F386" s="21">
        <f t="shared" si="21"/>
        <v>13248</v>
      </c>
    </row>
    <row r="387" spans="1:6" ht="34.5" customHeight="1" thickBot="1" x14ac:dyDescent="0.3">
      <c r="A387" s="48" t="s">
        <v>100</v>
      </c>
      <c r="B387" s="88" t="s">
        <v>119</v>
      </c>
      <c r="C387" s="21">
        <v>4830</v>
      </c>
      <c r="D387" s="21">
        <v>20976</v>
      </c>
      <c r="E387" s="21"/>
      <c r="F387" s="21">
        <f t="shared" si="21"/>
        <v>25806</v>
      </c>
    </row>
    <row r="388" spans="1:6" ht="3" hidden="1" customHeight="1" thickBot="1" x14ac:dyDescent="0.3">
      <c r="A388" s="51"/>
      <c r="B388" s="88"/>
      <c r="C388" s="21"/>
      <c r="D388" s="21"/>
      <c r="E388" s="21"/>
      <c r="F388" s="21">
        <f t="shared" si="21"/>
        <v>0</v>
      </c>
    </row>
    <row r="389" spans="1:6" ht="33" customHeight="1" x14ac:dyDescent="0.25">
      <c r="A389" s="48" t="s">
        <v>102</v>
      </c>
      <c r="B389" s="88" t="s">
        <v>122</v>
      </c>
      <c r="C389" s="21">
        <v>3312</v>
      </c>
      <c r="D389" s="21">
        <v>16284</v>
      </c>
      <c r="E389" s="21"/>
      <c r="F389" s="21">
        <f t="shared" si="21"/>
        <v>19596</v>
      </c>
    </row>
    <row r="390" spans="1:6" ht="9.75" hidden="1" customHeight="1" thickBot="1" x14ac:dyDescent="0.3">
      <c r="A390" s="51"/>
      <c r="B390" s="88"/>
      <c r="C390" s="81">
        <v>2484</v>
      </c>
      <c r="D390" s="81">
        <v>10488</v>
      </c>
      <c r="E390" s="81"/>
      <c r="F390" s="85">
        <f>SUM(C390:E391)</f>
        <v>12972</v>
      </c>
    </row>
    <row r="391" spans="1:6" ht="26.25" customHeight="1" x14ac:dyDescent="0.25">
      <c r="A391" s="74" t="s">
        <v>104</v>
      </c>
      <c r="B391" s="88" t="s">
        <v>124</v>
      </c>
      <c r="C391" s="82"/>
      <c r="D391" s="82"/>
      <c r="E391" s="82"/>
      <c r="F391" s="87"/>
    </row>
    <row r="392" spans="1:6" ht="6.75" customHeight="1" thickBot="1" x14ac:dyDescent="0.3">
      <c r="A392" s="75"/>
      <c r="B392" s="88"/>
      <c r="C392" s="81">
        <v>8832</v>
      </c>
      <c r="D392" s="81">
        <v>34914</v>
      </c>
      <c r="E392" s="81"/>
      <c r="F392" s="81">
        <f>C392+D392</f>
        <v>43746</v>
      </c>
    </row>
    <row r="393" spans="1:6" ht="31.5" customHeight="1" x14ac:dyDescent="0.25">
      <c r="A393" s="48" t="s">
        <v>106</v>
      </c>
      <c r="B393" s="88" t="s">
        <v>127</v>
      </c>
      <c r="C393" s="82"/>
      <c r="D393" s="82"/>
      <c r="E393" s="82"/>
      <c r="F393" s="82"/>
    </row>
    <row r="394" spans="1:6" x14ac:dyDescent="0.25">
      <c r="A394" s="49"/>
      <c r="B394" s="88"/>
      <c r="C394" s="81">
        <v>4416</v>
      </c>
      <c r="D394" s="81">
        <v>20562</v>
      </c>
      <c r="E394" s="81"/>
      <c r="F394" s="81">
        <f>SUM(C394:E395)</f>
        <v>24978</v>
      </c>
    </row>
    <row r="395" spans="1:6" ht="33.75" x14ac:dyDescent="0.25">
      <c r="A395" s="11" t="s">
        <v>108</v>
      </c>
      <c r="B395" s="42" t="s">
        <v>129</v>
      </c>
      <c r="C395" s="82"/>
      <c r="D395" s="82"/>
      <c r="E395" s="82"/>
      <c r="F395" s="82"/>
    </row>
    <row r="396" spans="1:6" ht="34.5" thickBot="1" x14ac:dyDescent="0.3">
      <c r="A396" s="36" t="s">
        <v>110</v>
      </c>
      <c r="B396" s="42" t="s">
        <v>131</v>
      </c>
      <c r="C396" s="38">
        <v>5244</v>
      </c>
      <c r="D396" s="38">
        <v>18078</v>
      </c>
      <c r="E396" s="38"/>
      <c r="F396" s="38">
        <f>SUM(C396:E397)</f>
        <v>49266</v>
      </c>
    </row>
    <row r="397" spans="1:6" x14ac:dyDescent="0.25">
      <c r="A397" s="48" t="s">
        <v>112</v>
      </c>
      <c r="B397" s="88" t="s">
        <v>133</v>
      </c>
      <c r="C397" s="81">
        <v>4830</v>
      </c>
      <c r="D397" s="81">
        <v>21114</v>
      </c>
      <c r="E397" s="81"/>
      <c r="F397" s="81">
        <f>SUM(C397:E397)</f>
        <v>25944</v>
      </c>
    </row>
    <row r="398" spans="1:6" ht="15.75" thickBot="1" x14ac:dyDescent="0.3">
      <c r="A398" s="51"/>
      <c r="B398" s="88"/>
      <c r="C398" s="82"/>
      <c r="D398" s="82"/>
      <c r="E398" s="82"/>
      <c r="F398" s="82"/>
    </row>
    <row r="399" spans="1:6" x14ac:dyDescent="0.25">
      <c r="A399" s="48" t="s">
        <v>114</v>
      </c>
      <c r="B399" s="88" t="s">
        <v>135</v>
      </c>
      <c r="C399" s="81">
        <v>4278</v>
      </c>
      <c r="D399" s="81">
        <v>21114</v>
      </c>
      <c r="E399" s="81"/>
      <c r="F399" s="81">
        <f>C399+D399+E399</f>
        <v>25392</v>
      </c>
    </row>
    <row r="400" spans="1:6" ht="15.75" thickBot="1" x14ac:dyDescent="0.3">
      <c r="A400" s="51"/>
      <c r="B400" s="88"/>
      <c r="C400" s="82"/>
      <c r="D400" s="82"/>
      <c r="E400" s="82"/>
      <c r="F400" s="82"/>
    </row>
    <row r="401" spans="1:6" x14ac:dyDescent="0.25">
      <c r="A401" s="48" t="s">
        <v>211</v>
      </c>
      <c r="B401" s="88" t="s">
        <v>137</v>
      </c>
      <c r="C401" s="81">
        <v>1932</v>
      </c>
      <c r="D401" s="81">
        <v>13248</v>
      </c>
      <c r="E401" s="81"/>
      <c r="F401" s="81">
        <f>SUM(C401:E401)</f>
        <v>15180</v>
      </c>
    </row>
    <row r="402" spans="1:6" ht="15.75" thickBot="1" x14ac:dyDescent="0.3">
      <c r="A402" s="51"/>
      <c r="B402" s="88"/>
      <c r="C402" s="82"/>
      <c r="D402" s="82"/>
      <c r="E402" s="82"/>
      <c r="F402" s="82"/>
    </row>
    <row r="403" spans="1:6" ht="23.25" thickBot="1" x14ac:dyDescent="0.3">
      <c r="A403" s="36" t="s">
        <v>117</v>
      </c>
      <c r="B403" s="42" t="s">
        <v>139</v>
      </c>
      <c r="C403" s="21">
        <v>8004</v>
      </c>
      <c r="D403" s="21">
        <v>31602</v>
      </c>
      <c r="E403" s="21"/>
      <c r="F403" s="21">
        <f>C403+D403</f>
        <v>39606</v>
      </c>
    </row>
    <row r="404" spans="1:6" ht="24.75" customHeight="1" thickBot="1" x14ac:dyDescent="0.3">
      <c r="A404" s="48" t="s">
        <v>118</v>
      </c>
      <c r="B404" s="88" t="s">
        <v>141</v>
      </c>
      <c r="C404" s="39"/>
      <c r="D404" s="39">
        <v>17940</v>
      </c>
      <c r="E404" s="39"/>
      <c r="F404" s="39">
        <f>SUM(C404:E404)</f>
        <v>17940</v>
      </c>
    </row>
    <row r="405" spans="1:6" ht="15.75" hidden="1" thickBot="1" x14ac:dyDescent="0.3">
      <c r="A405" s="51"/>
      <c r="B405" s="88"/>
      <c r="C405" s="81">
        <v>3174</v>
      </c>
      <c r="D405" s="81">
        <v>19182</v>
      </c>
      <c r="E405" s="81">
        <v>2070</v>
      </c>
      <c r="F405" s="81">
        <f>SUM(C405:E406)</f>
        <v>24426</v>
      </c>
    </row>
    <row r="406" spans="1:6" ht="28.5" customHeight="1" x14ac:dyDescent="0.25">
      <c r="A406" s="48" t="s">
        <v>120</v>
      </c>
      <c r="B406" s="88" t="s">
        <v>143</v>
      </c>
      <c r="C406" s="82"/>
      <c r="D406" s="82"/>
      <c r="E406" s="82"/>
      <c r="F406" s="82"/>
    </row>
    <row r="407" spans="1:6" ht="0.75" customHeight="1" thickBot="1" x14ac:dyDescent="0.3">
      <c r="A407" s="51"/>
      <c r="B407" s="88"/>
      <c r="C407" s="81">
        <v>4830</v>
      </c>
      <c r="D407" s="81">
        <v>28152</v>
      </c>
      <c r="E407" s="81"/>
      <c r="F407" s="85">
        <f>SUM(C407:E408)</f>
        <v>32982</v>
      </c>
    </row>
    <row r="408" spans="1:6" ht="30" customHeight="1" x14ac:dyDescent="0.25">
      <c r="A408" s="48" t="s">
        <v>121</v>
      </c>
      <c r="B408" s="88" t="s">
        <v>145</v>
      </c>
      <c r="C408" s="84"/>
      <c r="D408" s="84"/>
      <c r="E408" s="84"/>
      <c r="F408" s="86"/>
    </row>
    <row r="409" spans="1:6" ht="9.75" customHeight="1" thickBot="1" x14ac:dyDescent="0.3">
      <c r="A409" s="51"/>
      <c r="B409" s="88"/>
      <c r="C409" s="82"/>
      <c r="D409" s="82"/>
      <c r="E409" s="82"/>
      <c r="F409" s="87"/>
    </row>
    <row r="410" spans="1:6" x14ac:dyDescent="0.25">
      <c r="A410" s="48" t="s">
        <v>209</v>
      </c>
      <c r="B410" s="88" t="s">
        <v>146</v>
      </c>
      <c r="C410" s="81">
        <v>9246</v>
      </c>
      <c r="D410" s="81">
        <v>36846</v>
      </c>
      <c r="E410" s="81">
        <v>3312</v>
      </c>
      <c r="F410" s="81">
        <f>SUM(C410:E411)</f>
        <v>49404</v>
      </c>
    </row>
    <row r="411" spans="1:6" x14ac:dyDescent="0.25">
      <c r="A411" s="53"/>
      <c r="B411" s="88"/>
      <c r="C411" s="82"/>
      <c r="D411" s="82"/>
      <c r="E411" s="82"/>
      <c r="F411" s="82"/>
    </row>
    <row r="412" spans="1:6" ht="34.5" thickBot="1" x14ac:dyDescent="0.3">
      <c r="A412" s="36" t="s">
        <v>123</v>
      </c>
      <c r="B412" s="42" t="s">
        <v>147</v>
      </c>
      <c r="C412" s="21">
        <v>11730</v>
      </c>
      <c r="D412" s="21">
        <v>49128</v>
      </c>
      <c r="E412" s="21"/>
      <c r="F412" s="21">
        <f>C412+D412+E412</f>
        <v>60858</v>
      </c>
    </row>
    <row r="413" spans="1:6" ht="23.25" thickBot="1" x14ac:dyDescent="0.3">
      <c r="A413" s="36" t="s">
        <v>125</v>
      </c>
      <c r="B413" s="42" t="s">
        <v>148</v>
      </c>
      <c r="C413" s="39">
        <v>23322</v>
      </c>
      <c r="D413" s="39">
        <v>60582</v>
      </c>
      <c r="E413" s="39"/>
      <c r="F413" s="39">
        <f>SUM(C413:E413)</f>
        <v>83904</v>
      </c>
    </row>
    <row r="414" spans="1:6" ht="34.5" thickBot="1" x14ac:dyDescent="0.3">
      <c r="A414" s="36" t="s">
        <v>126</v>
      </c>
      <c r="B414" s="42" t="s">
        <v>149</v>
      </c>
      <c r="C414" s="21">
        <v>13938</v>
      </c>
      <c r="D414" s="21">
        <v>49956</v>
      </c>
      <c r="E414" s="21"/>
      <c r="F414" s="21">
        <f>SUM(C414:E415)</f>
        <v>88872</v>
      </c>
    </row>
    <row r="415" spans="1:6" ht="34.5" thickBot="1" x14ac:dyDescent="0.3">
      <c r="A415" s="36" t="s">
        <v>128</v>
      </c>
      <c r="B415" s="42" t="s">
        <v>150</v>
      </c>
      <c r="C415" s="39">
        <v>4416</v>
      </c>
      <c r="D415" s="39">
        <v>20562</v>
      </c>
      <c r="E415" s="39"/>
      <c r="F415" s="39">
        <f>SUM(C415:E415)</f>
        <v>24978</v>
      </c>
    </row>
    <row r="416" spans="1:6" ht="34.5" thickBot="1" x14ac:dyDescent="0.3">
      <c r="A416" s="36" t="s">
        <v>130</v>
      </c>
      <c r="B416" s="42" t="s">
        <v>151</v>
      </c>
      <c r="C416" s="21">
        <v>7728</v>
      </c>
      <c r="D416" s="21">
        <v>19872</v>
      </c>
      <c r="E416" s="21"/>
      <c r="F416" s="21">
        <f>SUM(C416:E417)</f>
        <v>52578</v>
      </c>
    </row>
    <row r="417" spans="1:6" ht="34.5" thickBot="1" x14ac:dyDescent="0.3">
      <c r="A417" s="36" t="s">
        <v>132</v>
      </c>
      <c r="B417" s="42" t="s">
        <v>152</v>
      </c>
      <c r="C417" s="39">
        <v>6210</v>
      </c>
      <c r="D417" s="39">
        <v>18768</v>
      </c>
      <c r="E417" s="39"/>
      <c r="F417" s="39">
        <f>SUM(C417:E417)</f>
        <v>24978</v>
      </c>
    </row>
    <row r="418" spans="1:6" ht="34.5" thickBot="1" x14ac:dyDescent="0.3">
      <c r="A418" s="36" t="s">
        <v>210</v>
      </c>
      <c r="B418" s="42" t="s">
        <v>153</v>
      </c>
      <c r="C418" s="21">
        <v>7038</v>
      </c>
      <c r="D418" s="21">
        <v>55476</v>
      </c>
      <c r="E418" s="21"/>
      <c r="F418" s="21">
        <f>C418+D418</f>
        <v>62514</v>
      </c>
    </row>
    <row r="419" spans="1:6" x14ac:dyDescent="0.25">
      <c r="A419" s="48" t="s">
        <v>134</v>
      </c>
      <c r="B419" s="88" t="s">
        <v>154</v>
      </c>
      <c r="C419" s="81">
        <v>8004</v>
      </c>
      <c r="D419" s="81">
        <v>13110</v>
      </c>
      <c r="E419" s="81"/>
      <c r="F419" s="81">
        <f>SUM(C419:E419)</f>
        <v>21114</v>
      </c>
    </row>
    <row r="420" spans="1:6" x14ac:dyDescent="0.25">
      <c r="A420" s="53"/>
      <c r="B420" s="88"/>
      <c r="C420" s="82"/>
      <c r="D420" s="82"/>
      <c r="E420" s="82"/>
      <c r="F420" s="82"/>
    </row>
    <row r="421" spans="1:6" ht="33.75" x14ac:dyDescent="0.25">
      <c r="A421" s="11" t="s">
        <v>136</v>
      </c>
      <c r="B421" s="42" t="s">
        <v>155</v>
      </c>
      <c r="C421" s="21">
        <v>3588</v>
      </c>
      <c r="D421" s="21">
        <v>17250</v>
      </c>
      <c r="E421" s="21"/>
      <c r="F421" s="21">
        <f>SUM(C421:E421)</f>
        <v>20838</v>
      </c>
    </row>
    <row r="422" spans="1:6" ht="34.5" thickBot="1" x14ac:dyDescent="0.3">
      <c r="A422" s="36" t="s">
        <v>138</v>
      </c>
      <c r="B422" s="42" t="s">
        <v>156</v>
      </c>
      <c r="C422" s="21">
        <v>10350</v>
      </c>
      <c r="D422" s="21">
        <v>41124</v>
      </c>
      <c r="E422" s="21">
        <v>2070</v>
      </c>
      <c r="F422" s="21">
        <f>SUM(C422:E422)</f>
        <v>53544</v>
      </c>
    </row>
    <row r="423" spans="1:6" x14ac:dyDescent="0.25">
      <c r="A423" s="48" t="s">
        <v>140</v>
      </c>
      <c r="B423" s="88" t="s">
        <v>157</v>
      </c>
      <c r="C423" s="81"/>
      <c r="D423" s="81">
        <v>5106</v>
      </c>
      <c r="E423" s="81"/>
      <c r="F423" s="81">
        <f>SUM(C423:E423)</f>
        <v>5106</v>
      </c>
    </row>
    <row r="424" spans="1:6" ht="15.75" thickBot="1" x14ac:dyDescent="0.3">
      <c r="A424" s="51"/>
      <c r="B424" s="88"/>
      <c r="C424" s="82"/>
      <c r="D424" s="82"/>
      <c r="E424" s="82"/>
      <c r="F424" s="82"/>
    </row>
    <row r="425" spans="1:6" x14ac:dyDescent="0.25">
      <c r="A425" s="48" t="s">
        <v>142</v>
      </c>
      <c r="B425" s="88" t="s">
        <v>158</v>
      </c>
      <c r="C425" s="81">
        <v>3726</v>
      </c>
      <c r="D425" s="81">
        <v>20424</v>
      </c>
      <c r="E425" s="81"/>
      <c r="F425" s="81">
        <f>C425+D425</f>
        <v>24150</v>
      </c>
    </row>
    <row r="426" spans="1:6" ht="15.75" thickBot="1" x14ac:dyDescent="0.3">
      <c r="A426" s="51"/>
      <c r="B426" s="88"/>
      <c r="C426" s="82"/>
      <c r="D426" s="82"/>
      <c r="E426" s="82"/>
      <c r="F426" s="82"/>
    </row>
    <row r="427" spans="1:6" ht="34.5" thickBot="1" x14ac:dyDescent="0.3">
      <c r="A427" s="36" t="s">
        <v>144</v>
      </c>
      <c r="B427" s="42" t="s">
        <v>159</v>
      </c>
      <c r="C427" s="21">
        <v>11730</v>
      </c>
      <c r="D427" s="21">
        <v>51060</v>
      </c>
      <c r="E427" s="21"/>
      <c r="F427" s="21">
        <f>C427+D427</f>
        <v>62790</v>
      </c>
    </row>
    <row r="428" spans="1:6" ht="23.25" thickBot="1" x14ac:dyDescent="0.3">
      <c r="A428" s="36" t="s">
        <v>212</v>
      </c>
      <c r="B428" s="42" t="s">
        <v>160</v>
      </c>
      <c r="C428" s="21">
        <v>9660</v>
      </c>
      <c r="D428" s="21">
        <v>44712</v>
      </c>
      <c r="E428" s="21"/>
      <c r="F428" s="21">
        <f>C428+D428</f>
        <v>54372</v>
      </c>
    </row>
    <row r="429" spans="1:6" ht="23.25" thickBot="1" x14ac:dyDescent="0.3">
      <c r="A429" s="36" t="s">
        <v>213</v>
      </c>
      <c r="B429" s="42" t="s">
        <v>161</v>
      </c>
      <c r="C429" s="21">
        <v>8280</v>
      </c>
      <c r="D429" s="21">
        <v>32016</v>
      </c>
      <c r="E429" s="21"/>
      <c r="F429" s="21">
        <f>C429+D429</f>
        <v>40296</v>
      </c>
    </row>
    <row r="430" spans="1:6" ht="23.25" thickBot="1" x14ac:dyDescent="0.3">
      <c r="A430" s="36" t="s">
        <v>214</v>
      </c>
      <c r="B430" s="42" t="s">
        <v>162</v>
      </c>
      <c r="C430" s="39">
        <v>3588</v>
      </c>
      <c r="D430" s="39">
        <v>19182</v>
      </c>
      <c r="E430" s="39"/>
      <c r="F430" s="39">
        <f>SUM(C430:E430)</f>
        <v>22770</v>
      </c>
    </row>
    <row r="431" spans="1:6" ht="34.5" thickBot="1" x14ac:dyDescent="0.3">
      <c r="A431" s="36" t="s">
        <v>215</v>
      </c>
      <c r="B431" s="42" t="s">
        <v>163</v>
      </c>
      <c r="C431" s="21">
        <v>4968</v>
      </c>
      <c r="D431" s="21">
        <v>18492</v>
      </c>
      <c r="E431" s="21"/>
      <c r="F431" s="21">
        <f>SUM(C431:E432)</f>
        <v>51474</v>
      </c>
    </row>
    <row r="432" spans="1:6" ht="34.5" thickBot="1" x14ac:dyDescent="0.3">
      <c r="A432" s="36" t="s">
        <v>216</v>
      </c>
      <c r="B432" s="42" t="s">
        <v>164</v>
      </c>
      <c r="C432" s="39">
        <v>3312</v>
      </c>
      <c r="D432" s="39">
        <v>24702</v>
      </c>
      <c r="E432" s="39"/>
      <c r="F432" s="39">
        <f>SUM(C432:E432)</f>
        <v>28014</v>
      </c>
    </row>
    <row r="433" spans="1:6" x14ac:dyDescent="0.25">
      <c r="A433" s="48" t="s">
        <v>217</v>
      </c>
      <c r="B433" s="88" t="s">
        <v>165</v>
      </c>
      <c r="C433" s="81">
        <v>10626</v>
      </c>
      <c r="D433" s="81">
        <v>56994</v>
      </c>
      <c r="E433" s="81"/>
      <c r="F433" s="81">
        <f>C433+D433</f>
        <v>67620</v>
      </c>
    </row>
    <row r="434" spans="1:6" ht="15.75" thickBot="1" x14ac:dyDescent="0.3">
      <c r="A434" s="51"/>
      <c r="B434" s="88"/>
      <c r="C434" s="82"/>
      <c r="D434" s="82"/>
      <c r="E434" s="82"/>
      <c r="F434" s="82"/>
    </row>
    <row r="435" spans="1:6" ht="34.5" thickBot="1" x14ac:dyDescent="0.3">
      <c r="A435" s="36" t="s">
        <v>218</v>
      </c>
      <c r="B435" s="42" t="s">
        <v>166</v>
      </c>
      <c r="C435" s="21">
        <v>20010</v>
      </c>
      <c r="D435" s="21">
        <v>79626</v>
      </c>
      <c r="E435" s="21"/>
      <c r="F435" s="21">
        <f t="shared" ref="F435:F439" si="22">C435+D435</f>
        <v>99636</v>
      </c>
    </row>
    <row r="436" spans="1:6" ht="23.25" thickBot="1" x14ac:dyDescent="0.3">
      <c r="A436" s="36" t="s">
        <v>219</v>
      </c>
      <c r="B436" s="42" t="s">
        <v>167</v>
      </c>
      <c r="C436" s="21">
        <v>4554</v>
      </c>
      <c r="D436" s="21">
        <v>20976</v>
      </c>
      <c r="E436" s="21"/>
      <c r="F436" s="21">
        <f t="shared" si="22"/>
        <v>25530</v>
      </c>
    </row>
    <row r="437" spans="1:6" ht="23.25" thickBot="1" x14ac:dyDescent="0.3">
      <c r="A437" s="36" t="s">
        <v>220</v>
      </c>
      <c r="B437" s="42" t="s">
        <v>168</v>
      </c>
      <c r="C437" s="21">
        <v>6624</v>
      </c>
      <c r="D437" s="21">
        <v>24012</v>
      </c>
      <c r="E437" s="21"/>
      <c r="F437" s="21">
        <f t="shared" si="22"/>
        <v>30636</v>
      </c>
    </row>
    <row r="438" spans="1:6" ht="23.25" thickBot="1" x14ac:dyDescent="0.3">
      <c r="A438" s="36" t="s">
        <v>221</v>
      </c>
      <c r="B438" s="42" t="s">
        <v>169</v>
      </c>
      <c r="C438" s="21">
        <v>15594</v>
      </c>
      <c r="D438" s="21">
        <v>73416</v>
      </c>
      <c r="E438" s="21"/>
      <c r="F438" s="21">
        <f t="shared" si="22"/>
        <v>89010</v>
      </c>
    </row>
    <row r="439" spans="1:6" x14ac:dyDescent="0.25">
      <c r="A439" s="48" t="s">
        <v>222</v>
      </c>
      <c r="B439" s="88" t="s">
        <v>170</v>
      </c>
      <c r="C439" s="81">
        <v>3450</v>
      </c>
      <c r="D439" s="81">
        <v>19734</v>
      </c>
      <c r="E439" s="81"/>
      <c r="F439" s="81">
        <f t="shared" si="22"/>
        <v>23184</v>
      </c>
    </row>
    <row r="440" spans="1:6" ht="15.75" thickBot="1" x14ac:dyDescent="0.3">
      <c r="A440" s="51"/>
      <c r="B440" s="88"/>
      <c r="C440" s="82"/>
      <c r="D440" s="82"/>
      <c r="E440" s="82"/>
      <c r="F440" s="82"/>
    </row>
    <row r="441" spans="1:6" x14ac:dyDescent="0.25">
      <c r="A441" s="48" t="s">
        <v>223</v>
      </c>
      <c r="B441" s="88" t="s">
        <v>171</v>
      </c>
      <c r="C441" s="81">
        <v>7038</v>
      </c>
      <c r="D441" s="81">
        <v>36570</v>
      </c>
      <c r="E441" s="81"/>
      <c r="F441" s="81">
        <f t="shared" ref="F441" si="23">C441+D441</f>
        <v>43608</v>
      </c>
    </row>
    <row r="442" spans="1:6" x14ac:dyDescent="0.25">
      <c r="A442" s="49"/>
      <c r="B442" s="88"/>
      <c r="C442" s="84"/>
      <c r="D442" s="84"/>
      <c r="E442" s="84"/>
      <c r="F442" s="84"/>
    </row>
    <row r="443" spans="1:6" ht="3.75" customHeight="1" thickBot="1" x14ac:dyDescent="0.3">
      <c r="A443" s="51"/>
      <c r="B443" s="88"/>
      <c r="C443" s="82"/>
      <c r="D443" s="82"/>
      <c r="E443" s="82"/>
      <c r="F443" s="82"/>
    </row>
    <row r="444" spans="1:6" x14ac:dyDescent="0.25">
      <c r="A444" s="48" t="s">
        <v>224</v>
      </c>
      <c r="B444" s="88" t="s">
        <v>172</v>
      </c>
      <c r="C444" s="81">
        <v>4554</v>
      </c>
      <c r="D444" s="81">
        <v>21666</v>
      </c>
      <c r="E444" s="81"/>
      <c r="F444" s="81">
        <f>C444+D444</f>
        <v>26220</v>
      </c>
    </row>
    <row r="445" spans="1:6" ht="21" customHeight="1" thickBot="1" x14ac:dyDescent="0.3">
      <c r="A445" s="51"/>
      <c r="B445" s="88"/>
      <c r="C445" s="82"/>
      <c r="D445" s="82"/>
      <c r="E445" s="82"/>
      <c r="F445" s="82"/>
    </row>
    <row r="446" spans="1:6" ht="30.75" customHeight="1" x14ac:dyDescent="0.25">
      <c r="A446" s="48" t="s">
        <v>225</v>
      </c>
      <c r="B446" s="88" t="s">
        <v>173</v>
      </c>
      <c r="C446" s="21">
        <v>6762</v>
      </c>
      <c r="D446" s="21">
        <v>34638</v>
      </c>
      <c r="E446" s="21"/>
      <c r="F446" s="21">
        <f>SUM(C446:E446)</f>
        <v>41400</v>
      </c>
    </row>
    <row r="447" spans="1:6" hidden="1" x14ac:dyDescent="0.25">
      <c r="A447" s="53"/>
      <c r="B447" s="88"/>
      <c r="C447" s="81">
        <v>11178</v>
      </c>
      <c r="D447" s="81">
        <v>47610</v>
      </c>
      <c r="E447" s="81"/>
      <c r="F447" s="81">
        <f>C447+D447</f>
        <v>58788</v>
      </c>
    </row>
    <row r="448" spans="1:6" ht="33.75" x14ac:dyDescent="0.25">
      <c r="A448" s="11" t="s">
        <v>226</v>
      </c>
      <c r="B448" s="42" t="s">
        <v>174</v>
      </c>
      <c r="C448" s="82"/>
      <c r="D448" s="82"/>
      <c r="E448" s="82"/>
      <c r="F448" s="82"/>
    </row>
    <row r="449" spans="1:6" ht="23.25" thickBot="1" x14ac:dyDescent="0.3">
      <c r="A449" s="36" t="s">
        <v>227</v>
      </c>
      <c r="B449" s="42" t="s">
        <v>175</v>
      </c>
      <c r="C449" s="21">
        <v>11040</v>
      </c>
      <c r="D449" s="21">
        <v>44850</v>
      </c>
      <c r="E449" s="21"/>
      <c r="F449" s="21">
        <f>C449+D449</f>
        <v>55890</v>
      </c>
    </row>
    <row r="450" spans="1:6" ht="34.5" thickBot="1" x14ac:dyDescent="0.3">
      <c r="A450" s="36" t="s">
        <v>228</v>
      </c>
      <c r="B450" s="42" t="s">
        <v>176</v>
      </c>
      <c r="C450" s="39">
        <v>7866</v>
      </c>
      <c r="D450" s="39">
        <v>33534</v>
      </c>
      <c r="E450" s="39"/>
      <c r="F450" s="39">
        <f>SUM(C450:E450)</f>
        <v>41400</v>
      </c>
    </row>
    <row r="451" spans="1:6" ht="23.25" thickBot="1" x14ac:dyDescent="0.3">
      <c r="A451" s="36" t="s">
        <v>229</v>
      </c>
      <c r="B451" s="42" t="s">
        <v>177</v>
      </c>
      <c r="C451" s="21">
        <v>5382</v>
      </c>
      <c r="D451" s="21">
        <v>44160</v>
      </c>
      <c r="E451" s="21"/>
      <c r="F451" s="21">
        <f>C451+D451</f>
        <v>49542</v>
      </c>
    </row>
    <row r="452" spans="1:6" ht="34.5" thickBot="1" x14ac:dyDescent="0.3">
      <c r="A452" s="36" t="s">
        <v>230</v>
      </c>
      <c r="B452" s="42" t="s">
        <v>178</v>
      </c>
      <c r="C452" s="39">
        <v>6210</v>
      </c>
      <c r="D452" s="39">
        <v>33948</v>
      </c>
      <c r="E452" s="39"/>
      <c r="F452" s="39">
        <f>SUM(C452:E452)</f>
        <v>40158</v>
      </c>
    </row>
    <row r="453" spans="1:6" ht="23.25" thickBot="1" x14ac:dyDescent="0.3">
      <c r="A453" s="36" t="s">
        <v>231</v>
      </c>
      <c r="B453" s="42" t="s">
        <v>179</v>
      </c>
      <c r="C453" s="21">
        <v>10764</v>
      </c>
      <c r="D453" s="21">
        <v>52026</v>
      </c>
      <c r="E453" s="21"/>
      <c r="F453" s="21">
        <f>SUM(C453:E453)</f>
        <v>62790</v>
      </c>
    </row>
    <row r="454" spans="1:6" ht="34.5" thickBot="1" x14ac:dyDescent="0.3">
      <c r="A454" s="36" t="s">
        <v>232</v>
      </c>
      <c r="B454" s="42" t="s">
        <v>180</v>
      </c>
      <c r="C454" s="21">
        <v>9798</v>
      </c>
      <c r="D454" s="21">
        <v>35604</v>
      </c>
      <c r="E454" s="21"/>
      <c r="F454" s="21">
        <f>C454+D454</f>
        <v>45402</v>
      </c>
    </row>
    <row r="455" spans="1:6" ht="23.25" thickBot="1" x14ac:dyDescent="0.3">
      <c r="A455" s="36" t="s">
        <v>233</v>
      </c>
      <c r="B455" s="42" t="s">
        <v>181</v>
      </c>
      <c r="C455" s="39">
        <v>5796</v>
      </c>
      <c r="D455" s="39">
        <v>61134</v>
      </c>
      <c r="E455" s="39"/>
      <c r="F455" s="39">
        <f>SUM(C455:D455)</f>
        <v>66930</v>
      </c>
    </row>
    <row r="456" spans="1:6" ht="34.5" thickBot="1" x14ac:dyDescent="0.3">
      <c r="A456" s="36" t="s">
        <v>234</v>
      </c>
      <c r="B456" s="41" t="s">
        <v>182</v>
      </c>
      <c r="C456" s="21">
        <v>10488</v>
      </c>
      <c r="D456" s="21">
        <v>58236</v>
      </c>
      <c r="E456" s="21"/>
      <c r="F456" s="21">
        <f>C456+D456</f>
        <v>68724</v>
      </c>
    </row>
    <row r="457" spans="1:6" ht="34.5" thickBot="1" x14ac:dyDescent="0.3">
      <c r="A457" s="36" t="s">
        <v>235</v>
      </c>
      <c r="B457" s="41" t="s">
        <v>183</v>
      </c>
      <c r="C457" s="39">
        <v>8694</v>
      </c>
      <c r="D457" s="39">
        <v>34914</v>
      </c>
      <c r="E457" s="39"/>
      <c r="F457" s="39">
        <f>SUM(C457:E457)</f>
        <v>43608</v>
      </c>
    </row>
    <row r="458" spans="1:6" ht="34.5" thickBot="1" x14ac:dyDescent="0.3">
      <c r="A458" s="36" t="s">
        <v>236</v>
      </c>
      <c r="B458" s="41" t="s">
        <v>184</v>
      </c>
      <c r="C458" s="21">
        <v>3174</v>
      </c>
      <c r="D458" s="21">
        <v>11592</v>
      </c>
      <c r="E458" s="21"/>
      <c r="F458" s="21">
        <f t="shared" ref="F458:F459" si="24">C458+D458</f>
        <v>14766</v>
      </c>
    </row>
    <row r="459" spans="1:6" ht="23.25" thickBot="1" x14ac:dyDescent="0.3">
      <c r="A459" s="36" t="s">
        <v>237</v>
      </c>
      <c r="B459" s="41" t="s">
        <v>185</v>
      </c>
      <c r="C459" s="21">
        <v>4416</v>
      </c>
      <c r="D459" s="21">
        <v>16698</v>
      </c>
      <c r="E459" s="21"/>
      <c r="F459" s="21">
        <f t="shared" si="24"/>
        <v>21114</v>
      </c>
    </row>
    <row r="460" spans="1:6" ht="23.25" thickBot="1" x14ac:dyDescent="0.3">
      <c r="A460" s="36" t="s">
        <v>238</v>
      </c>
      <c r="B460" s="41" t="s">
        <v>186</v>
      </c>
      <c r="C460" s="21">
        <v>3588</v>
      </c>
      <c r="D460" s="21">
        <v>14076</v>
      </c>
      <c r="E460" s="21">
        <v>1518</v>
      </c>
      <c r="F460" s="21">
        <f>SUM(C460:E460)</f>
        <v>19182</v>
      </c>
    </row>
    <row r="461" spans="1:6" ht="23.25" thickBot="1" x14ac:dyDescent="0.3">
      <c r="A461" s="36" t="s">
        <v>239</v>
      </c>
      <c r="B461" s="41" t="s">
        <v>187</v>
      </c>
      <c r="C461" s="21">
        <v>7728</v>
      </c>
      <c r="D461" s="21">
        <v>19320</v>
      </c>
      <c r="E461" s="21"/>
      <c r="F461" s="21">
        <f t="shared" ref="F461:F464" si="25">C461+D461</f>
        <v>27048</v>
      </c>
    </row>
    <row r="462" spans="1:6" x14ac:dyDescent="0.25">
      <c r="A462" s="48" t="s">
        <v>240</v>
      </c>
      <c r="B462" s="89" t="s">
        <v>188</v>
      </c>
      <c r="C462" s="81">
        <v>4140</v>
      </c>
      <c r="D462" s="81">
        <v>15870</v>
      </c>
      <c r="E462" s="81"/>
      <c r="F462" s="81">
        <f t="shared" si="25"/>
        <v>20010</v>
      </c>
    </row>
    <row r="463" spans="1:6" ht="15.75" thickBot="1" x14ac:dyDescent="0.3">
      <c r="A463" s="51"/>
      <c r="B463" s="89"/>
      <c r="C463" s="82"/>
      <c r="D463" s="82"/>
      <c r="E463" s="82"/>
      <c r="F463" s="82"/>
    </row>
    <row r="464" spans="1:6" x14ac:dyDescent="0.25">
      <c r="A464" s="48" t="s">
        <v>241</v>
      </c>
      <c r="B464" s="89" t="s">
        <v>189</v>
      </c>
      <c r="C464" s="81">
        <v>3450</v>
      </c>
      <c r="D464" s="81">
        <v>15318</v>
      </c>
      <c r="E464" s="81"/>
      <c r="F464" s="81">
        <f t="shared" si="25"/>
        <v>18768</v>
      </c>
    </row>
    <row r="465" spans="1:6" ht="15.75" thickBot="1" x14ac:dyDescent="0.3">
      <c r="A465" s="51"/>
      <c r="B465" s="89"/>
      <c r="C465" s="82"/>
      <c r="D465" s="82"/>
      <c r="E465" s="82"/>
      <c r="F465" s="82"/>
    </row>
    <row r="466" spans="1:6" x14ac:dyDescent="0.25">
      <c r="A466" s="48" t="s">
        <v>242</v>
      </c>
      <c r="B466" s="89" t="s">
        <v>190</v>
      </c>
      <c r="C466" s="81">
        <v>6486</v>
      </c>
      <c r="D466" s="81">
        <v>25806</v>
      </c>
      <c r="E466" s="81">
        <v>1380</v>
      </c>
      <c r="F466" s="81">
        <f t="shared" ref="F466" si="26">C466+D466</f>
        <v>32292</v>
      </c>
    </row>
    <row r="467" spans="1:6" x14ac:dyDescent="0.25">
      <c r="A467" s="49"/>
      <c r="B467" s="89"/>
      <c r="C467" s="82"/>
      <c r="D467" s="82"/>
      <c r="E467" s="82"/>
      <c r="F467" s="82"/>
    </row>
    <row r="468" spans="1:6" ht="33.75" x14ac:dyDescent="0.25">
      <c r="A468" s="11" t="s">
        <v>243</v>
      </c>
      <c r="B468" s="41" t="s">
        <v>192</v>
      </c>
      <c r="C468" s="21">
        <v>9384</v>
      </c>
      <c r="D468" s="21">
        <v>41814</v>
      </c>
      <c r="E468" s="21"/>
      <c r="F468" s="21">
        <f t="shared" ref="F468" si="27">C468+D468</f>
        <v>51198</v>
      </c>
    </row>
    <row r="469" spans="1:6" ht="33.75" x14ac:dyDescent="0.25">
      <c r="A469" s="14" t="s">
        <v>244</v>
      </c>
      <c r="B469" s="41" t="s">
        <v>193</v>
      </c>
      <c r="C469" s="21">
        <v>2484</v>
      </c>
      <c r="D469" s="21">
        <v>15318</v>
      </c>
      <c r="E469" s="21"/>
      <c r="F469" s="21">
        <f>SUM(C469:E469)</f>
        <v>17802</v>
      </c>
    </row>
    <row r="470" spans="1:6" ht="34.5" thickBot="1" x14ac:dyDescent="0.3">
      <c r="A470" s="36" t="s">
        <v>245</v>
      </c>
      <c r="B470" s="41" t="s">
        <v>191</v>
      </c>
      <c r="C470" s="21"/>
      <c r="D470" s="21">
        <v>57408</v>
      </c>
      <c r="E470" s="21"/>
      <c r="F470" s="21">
        <f>SUM(C470:E470)</f>
        <v>57408</v>
      </c>
    </row>
    <row r="471" spans="1:6" ht="15.75" thickBot="1" x14ac:dyDescent="0.3">
      <c r="A471" s="15"/>
      <c r="B471" s="43" t="s">
        <v>4</v>
      </c>
      <c r="C471" s="40">
        <f>SUM(C319:C470)</f>
        <v>692622</v>
      </c>
      <c r="D471" s="40">
        <f t="shared" ref="D471" si="28">SUM(D319:D470)</f>
        <v>3482154</v>
      </c>
      <c r="E471" s="40">
        <f t="shared" ref="E471" si="29">SUM(E319:E470)</f>
        <v>11454</v>
      </c>
      <c r="F471" s="40">
        <f>SUM(C471:E471)</f>
        <v>4186230</v>
      </c>
    </row>
  </sheetData>
  <mergeCells count="622">
    <mergeCell ref="A466:A467"/>
    <mergeCell ref="C464:C465"/>
    <mergeCell ref="D464:D465"/>
    <mergeCell ref="E464:E465"/>
    <mergeCell ref="F464:F465"/>
    <mergeCell ref="C466:C467"/>
    <mergeCell ref="D466:D467"/>
    <mergeCell ref="E466:E467"/>
    <mergeCell ref="F466:F467"/>
    <mergeCell ref="A312:A313"/>
    <mergeCell ref="B466:B467"/>
    <mergeCell ref="A389:A390"/>
    <mergeCell ref="B389:B390"/>
    <mergeCell ref="A393:A394"/>
    <mergeCell ref="A404:A405"/>
    <mergeCell ref="A406:A407"/>
    <mergeCell ref="A408:A409"/>
    <mergeCell ref="B408:B409"/>
    <mergeCell ref="A410:A411"/>
    <mergeCell ref="B410:B411"/>
    <mergeCell ref="C410:C411"/>
    <mergeCell ref="D410:D411"/>
    <mergeCell ref="A419:A420"/>
    <mergeCell ref="B419:B420"/>
    <mergeCell ref="C419:C420"/>
    <mergeCell ref="A310:A311"/>
    <mergeCell ref="B464:B465"/>
    <mergeCell ref="A287:A289"/>
    <mergeCell ref="B441:B443"/>
    <mergeCell ref="A290:A291"/>
    <mergeCell ref="B444:B445"/>
    <mergeCell ref="A292:A293"/>
    <mergeCell ref="B446:B447"/>
    <mergeCell ref="A308:A309"/>
    <mergeCell ref="B462:B463"/>
    <mergeCell ref="A464:A465"/>
    <mergeCell ref="D377:D378"/>
    <mergeCell ref="C379:C380"/>
    <mergeCell ref="D379:D380"/>
    <mergeCell ref="C390:C391"/>
    <mergeCell ref="D390:D391"/>
    <mergeCell ref="C462:C463"/>
    <mergeCell ref="D462:D463"/>
    <mergeCell ref="E462:E463"/>
    <mergeCell ref="F462:F463"/>
    <mergeCell ref="D447:D448"/>
    <mergeCell ref="E447:E448"/>
    <mergeCell ref="F447:F448"/>
    <mergeCell ref="B312:B313"/>
    <mergeCell ref="B318:F318"/>
    <mergeCell ref="C204:C205"/>
    <mergeCell ref="A220:A221"/>
    <mergeCell ref="A222:A223"/>
    <mergeCell ref="A224:A225"/>
    <mergeCell ref="A233:A234"/>
    <mergeCell ref="A247:A248"/>
    <mergeCell ref="A254:A255"/>
    <mergeCell ref="A265:A266"/>
    <mergeCell ref="A256:A257"/>
    <mergeCell ref="C256:C257"/>
    <mergeCell ref="D256:D257"/>
    <mergeCell ref="E256:E257"/>
    <mergeCell ref="C271:C272"/>
    <mergeCell ref="D271:D272"/>
    <mergeCell ref="E271:E272"/>
    <mergeCell ref="C287:C289"/>
    <mergeCell ref="D287:D289"/>
    <mergeCell ref="E287:E289"/>
    <mergeCell ref="A285:A286"/>
    <mergeCell ref="A269:A270"/>
    <mergeCell ref="A279:A280"/>
    <mergeCell ref="A271:A272"/>
    <mergeCell ref="F52:F53"/>
    <mergeCell ref="F54:F55"/>
    <mergeCell ref="F67:F68"/>
    <mergeCell ref="F69:F70"/>
    <mergeCell ref="C84:C85"/>
    <mergeCell ref="D84:D85"/>
    <mergeCell ref="E84:E85"/>
    <mergeCell ref="C86:C87"/>
    <mergeCell ref="D86:D87"/>
    <mergeCell ref="D71:D72"/>
    <mergeCell ref="E71:E72"/>
    <mergeCell ref="D52:D53"/>
    <mergeCell ref="E52:E53"/>
    <mergeCell ref="C82:C83"/>
    <mergeCell ref="D82:D83"/>
    <mergeCell ref="E82:E83"/>
    <mergeCell ref="E86:E87"/>
    <mergeCell ref="C52:C53"/>
    <mergeCell ref="E67:E68"/>
    <mergeCell ref="C54:C55"/>
    <mergeCell ref="D54:D55"/>
    <mergeCell ref="E54:E55"/>
    <mergeCell ref="C89:C90"/>
    <mergeCell ref="D89:D90"/>
    <mergeCell ref="E89:E90"/>
    <mergeCell ref="F89:F90"/>
    <mergeCell ref="C93:C94"/>
    <mergeCell ref="D93:D94"/>
    <mergeCell ref="E93:E94"/>
    <mergeCell ref="F93:F94"/>
    <mergeCell ref="C131:C132"/>
    <mergeCell ref="D131:D132"/>
    <mergeCell ref="E131:E132"/>
    <mergeCell ref="F131:F132"/>
    <mergeCell ref="C111:C112"/>
    <mergeCell ref="D111:D112"/>
    <mergeCell ref="E111:E112"/>
    <mergeCell ref="F111:F112"/>
    <mergeCell ref="C115:C116"/>
    <mergeCell ref="D115:D116"/>
    <mergeCell ref="E115:E116"/>
    <mergeCell ref="F115:F116"/>
    <mergeCell ref="D91:D92"/>
    <mergeCell ref="E91:E92"/>
    <mergeCell ref="B93:B94"/>
    <mergeCell ref="A154:A155"/>
    <mergeCell ref="B154:B155"/>
    <mergeCell ref="A156:A157"/>
    <mergeCell ref="B156:B157"/>
    <mergeCell ref="A96:A97"/>
    <mergeCell ref="B96:B97"/>
    <mergeCell ref="A98:A99"/>
    <mergeCell ref="B98:B99"/>
    <mergeCell ref="A100:A101"/>
    <mergeCell ref="B100:B101"/>
    <mergeCell ref="A111:A112"/>
    <mergeCell ref="B111:B112"/>
    <mergeCell ref="A115:A116"/>
    <mergeCell ref="B115:B116"/>
    <mergeCell ref="A133:A135"/>
    <mergeCell ref="B133:B135"/>
    <mergeCell ref="A136:A137"/>
    <mergeCell ref="B136:B137"/>
    <mergeCell ref="A138:A139"/>
    <mergeCell ref="B138:B139"/>
    <mergeCell ref="A117:A118"/>
    <mergeCell ref="B406:B407"/>
    <mergeCell ref="F407:F409"/>
    <mergeCell ref="B247:B248"/>
    <mergeCell ref="C247:C248"/>
    <mergeCell ref="D247:D248"/>
    <mergeCell ref="E247:E248"/>
    <mergeCell ref="B250:B251"/>
    <mergeCell ref="A324:A325"/>
    <mergeCell ref="B324:B325"/>
    <mergeCell ref="C324:C325"/>
    <mergeCell ref="D324:D325"/>
    <mergeCell ref="E324:E325"/>
    <mergeCell ref="A326:A328"/>
    <mergeCell ref="B326:B328"/>
    <mergeCell ref="A329:A331"/>
    <mergeCell ref="E329:E331"/>
    <mergeCell ref="A335:A336"/>
    <mergeCell ref="B335:B336"/>
    <mergeCell ref="C335:C336"/>
    <mergeCell ref="D335:D336"/>
    <mergeCell ref="E335:E336"/>
    <mergeCell ref="A344:A345"/>
    <mergeCell ref="A358:A359"/>
    <mergeCell ref="B358:B359"/>
    <mergeCell ref="E410:E411"/>
    <mergeCell ref="F410:F411"/>
    <mergeCell ref="A208:A209"/>
    <mergeCell ref="A243:A244"/>
    <mergeCell ref="A235:A236"/>
    <mergeCell ref="A237:A238"/>
    <mergeCell ref="A239:A240"/>
    <mergeCell ref="A218:A219"/>
    <mergeCell ref="C425:C426"/>
    <mergeCell ref="D425:D426"/>
    <mergeCell ref="E425:E426"/>
    <mergeCell ref="F425:F426"/>
    <mergeCell ref="C405:C406"/>
    <mergeCell ref="D405:D406"/>
    <mergeCell ref="E405:E406"/>
    <mergeCell ref="F405:F406"/>
    <mergeCell ref="A245:A246"/>
    <mergeCell ref="B399:B400"/>
    <mergeCell ref="C399:C400"/>
    <mergeCell ref="D399:D400"/>
    <mergeCell ref="E399:E400"/>
    <mergeCell ref="F399:F400"/>
    <mergeCell ref="A250:A251"/>
    <mergeCell ref="B404:B405"/>
    <mergeCell ref="F170:F171"/>
    <mergeCell ref="F247:F248"/>
    <mergeCell ref="E345:E346"/>
    <mergeCell ref="E379:E380"/>
    <mergeCell ref="F379:F380"/>
    <mergeCell ref="E377:E378"/>
    <mergeCell ref="F345:F346"/>
    <mergeCell ref="F347:F348"/>
    <mergeCell ref="F349:F350"/>
    <mergeCell ref="F351:F352"/>
    <mergeCell ref="F360:F361"/>
    <mergeCell ref="F362:F363"/>
    <mergeCell ref="E360:E361"/>
    <mergeCell ref="E358:E359"/>
    <mergeCell ref="F358:F359"/>
    <mergeCell ref="E375:E376"/>
    <mergeCell ref="F375:F376"/>
    <mergeCell ref="F71:F72"/>
    <mergeCell ref="F82:F83"/>
    <mergeCell ref="F84:F85"/>
    <mergeCell ref="F86:F87"/>
    <mergeCell ref="F91:F92"/>
    <mergeCell ref="F125:F126"/>
    <mergeCell ref="F139:F140"/>
    <mergeCell ref="F97:F98"/>
    <mergeCell ref="F99:F100"/>
    <mergeCell ref="F102:F103"/>
    <mergeCell ref="F117:F118"/>
    <mergeCell ref="F133:F135"/>
    <mergeCell ref="F6:F9"/>
    <mergeCell ref="F16:F17"/>
    <mergeCell ref="F18:F20"/>
    <mergeCell ref="F21:F23"/>
    <mergeCell ref="F27:F28"/>
    <mergeCell ref="F37:F38"/>
    <mergeCell ref="F39:F40"/>
    <mergeCell ref="F41:F42"/>
    <mergeCell ref="F43:F44"/>
    <mergeCell ref="A172:A174"/>
    <mergeCell ref="A206:A207"/>
    <mergeCell ref="A181:A182"/>
    <mergeCell ref="A175:A177"/>
    <mergeCell ref="A391:A392"/>
    <mergeCell ref="B391:B392"/>
    <mergeCell ref="C392:C393"/>
    <mergeCell ref="D392:D393"/>
    <mergeCell ref="E392:E393"/>
    <mergeCell ref="E390:E391"/>
    <mergeCell ref="A252:A253"/>
    <mergeCell ref="A190:A191"/>
    <mergeCell ref="A192:A193"/>
    <mergeCell ref="A194:A195"/>
    <mergeCell ref="A196:A197"/>
    <mergeCell ref="A204:A205"/>
    <mergeCell ref="B190:B191"/>
    <mergeCell ref="B204:B205"/>
    <mergeCell ref="B206:B207"/>
    <mergeCell ref="B218:B219"/>
    <mergeCell ref="B220:B221"/>
    <mergeCell ref="B233:B234"/>
    <mergeCell ref="B235:B236"/>
    <mergeCell ref="B243:B244"/>
    <mergeCell ref="B329:B331"/>
    <mergeCell ref="C329:C331"/>
    <mergeCell ref="D329:D331"/>
    <mergeCell ref="D347:D348"/>
    <mergeCell ref="E347:E348"/>
    <mergeCell ref="C326:C328"/>
    <mergeCell ref="D326:D328"/>
    <mergeCell ref="E326:E328"/>
    <mergeCell ref="D125:D126"/>
    <mergeCell ref="E125:E126"/>
    <mergeCell ref="C125:C126"/>
    <mergeCell ref="B158:B159"/>
    <mergeCell ref="C133:C135"/>
    <mergeCell ref="D133:D135"/>
    <mergeCell ref="E133:E135"/>
    <mergeCell ref="B131:B132"/>
    <mergeCell ref="B170:B171"/>
    <mergeCell ref="C170:C171"/>
    <mergeCell ref="D170:D171"/>
    <mergeCell ref="E170:E171"/>
    <mergeCell ref="B172:B174"/>
    <mergeCell ref="C172:C174"/>
    <mergeCell ref="D172:D174"/>
    <mergeCell ref="B256:B257"/>
    <mergeCell ref="A170:A171"/>
    <mergeCell ref="B164:E164"/>
    <mergeCell ref="D97:D98"/>
    <mergeCell ref="E97:E98"/>
    <mergeCell ref="C99:C100"/>
    <mergeCell ref="C139:C140"/>
    <mergeCell ref="D139:D140"/>
    <mergeCell ref="E139:E140"/>
    <mergeCell ref="D117:D118"/>
    <mergeCell ref="C117:C118"/>
    <mergeCell ref="E117:E118"/>
    <mergeCell ref="D102:D103"/>
    <mergeCell ref="E102:E103"/>
    <mergeCell ref="D99:D100"/>
    <mergeCell ref="E99:E100"/>
    <mergeCell ref="C102:C103"/>
    <mergeCell ref="A158:A159"/>
    <mergeCell ref="A125:A126"/>
    <mergeCell ref="B125:B126"/>
    <mergeCell ref="A131:A132"/>
    <mergeCell ref="B117:B118"/>
    <mergeCell ref="A102:A103"/>
    <mergeCell ref="B102:B103"/>
    <mergeCell ref="C91:C92"/>
    <mergeCell ref="C69:C70"/>
    <mergeCell ref="A91:A92"/>
    <mergeCell ref="B91:B92"/>
    <mergeCell ref="C97:C98"/>
    <mergeCell ref="C71:C72"/>
    <mergeCell ref="A89:A90"/>
    <mergeCell ref="A68:A69"/>
    <mergeCell ref="B68:B69"/>
    <mergeCell ref="A70:A71"/>
    <mergeCell ref="B70:B71"/>
    <mergeCell ref="A79:A80"/>
    <mergeCell ref="B79:B80"/>
    <mergeCell ref="A81:A82"/>
    <mergeCell ref="B81:B82"/>
    <mergeCell ref="A83:A84"/>
    <mergeCell ref="B83:B84"/>
    <mergeCell ref="A85:A86"/>
    <mergeCell ref="B85:B86"/>
    <mergeCell ref="B89:B90"/>
    <mergeCell ref="A93:A94"/>
    <mergeCell ref="E6:E8"/>
    <mergeCell ref="C6:D8"/>
    <mergeCell ref="C18:C20"/>
    <mergeCell ref="D18:D20"/>
    <mergeCell ref="E18:E20"/>
    <mergeCell ref="C16:C17"/>
    <mergeCell ref="D16:D17"/>
    <mergeCell ref="E16:E17"/>
    <mergeCell ref="E37:E38"/>
    <mergeCell ref="C21:C23"/>
    <mergeCell ref="D21:D23"/>
    <mergeCell ref="E21:E23"/>
    <mergeCell ref="C27:C28"/>
    <mergeCell ref="D27:D28"/>
    <mergeCell ref="B10:E10"/>
    <mergeCell ref="E27:E28"/>
    <mergeCell ref="C38:C39"/>
    <mergeCell ref="D39:D40"/>
    <mergeCell ref="E39:E40"/>
    <mergeCell ref="A52:A53"/>
    <mergeCell ref="B52:B53"/>
    <mergeCell ref="D69:D70"/>
    <mergeCell ref="C67:C68"/>
    <mergeCell ref="D67:D68"/>
    <mergeCell ref="E69:E70"/>
    <mergeCell ref="C41:C42"/>
    <mergeCell ref="D41:D42"/>
    <mergeCell ref="E41:E42"/>
    <mergeCell ref="C43:C44"/>
    <mergeCell ref="D43:D44"/>
    <mergeCell ref="E43:E44"/>
    <mergeCell ref="A64:A65"/>
    <mergeCell ref="B64:B65"/>
    <mergeCell ref="A66:A67"/>
    <mergeCell ref="B66:B67"/>
    <mergeCell ref="B42:B43"/>
    <mergeCell ref="A18:A20"/>
    <mergeCell ref="B18:B20"/>
    <mergeCell ref="A21:A23"/>
    <mergeCell ref="B21:B23"/>
    <mergeCell ref="A54:A55"/>
    <mergeCell ref="B54:B55"/>
    <mergeCell ref="A42:A43"/>
    <mergeCell ref="A50:A51"/>
    <mergeCell ref="B50:B51"/>
    <mergeCell ref="A16:A17"/>
    <mergeCell ref="B16:B17"/>
    <mergeCell ref="A6:A8"/>
    <mergeCell ref="B6:B8"/>
    <mergeCell ref="A27:A28"/>
    <mergeCell ref="B27:B28"/>
    <mergeCell ref="A36:A37"/>
    <mergeCell ref="A38:A39"/>
    <mergeCell ref="A40:A41"/>
    <mergeCell ref="B36:B37"/>
    <mergeCell ref="B38:B39"/>
    <mergeCell ref="B40:B41"/>
    <mergeCell ref="F197:F198"/>
    <mergeCell ref="E172:E174"/>
    <mergeCell ref="F172:F174"/>
    <mergeCell ref="B175:B177"/>
    <mergeCell ref="C175:C177"/>
    <mergeCell ref="D175:D177"/>
    <mergeCell ref="E175:E177"/>
    <mergeCell ref="F175:F177"/>
    <mergeCell ref="B181:B182"/>
    <mergeCell ref="C181:C182"/>
    <mergeCell ref="D181:D182"/>
    <mergeCell ref="E181:E182"/>
    <mergeCell ref="F181:F182"/>
    <mergeCell ref="D206:D207"/>
    <mergeCell ref="E206:E207"/>
    <mergeCell ref="F206:F207"/>
    <mergeCell ref="B208:B209"/>
    <mergeCell ref="C208:C209"/>
    <mergeCell ref="D208:D209"/>
    <mergeCell ref="E208:E209"/>
    <mergeCell ref="F208:F209"/>
    <mergeCell ref="E191:E192"/>
    <mergeCell ref="F191:F192"/>
    <mergeCell ref="B192:B193"/>
    <mergeCell ref="C192:C193"/>
    <mergeCell ref="D193:D194"/>
    <mergeCell ref="E193:E194"/>
    <mergeCell ref="F193:F194"/>
    <mergeCell ref="B194:B195"/>
    <mergeCell ref="C195:C196"/>
    <mergeCell ref="D195:D196"/>
    <mergeCell ref="E195:E196"/>
    <mergeCell ref="F195:F196"/>
    <mergeCell ref="B196:B197"/>
    <mergeCell ref="C197:C198"/>
    <mergeCell ref="D197:D198"/>
    <mergeCell ref="E197:E198"/>
    <mergeCell ref="B222:B223"/>
    <mergeCell ref="C223:C224"/>
    <mergeCell ref="D223:D224"/>
    <mergeCell ref="E223:E224"/>
    <mergeCell ref="F223:F224"/>
    <mergeCell ref="B224:B225"/>
    <mergeCell ref="C225:C226"/>
    <mergeCell ref="D225:D226"/>
    <mergeCell ref="E225:E226"/>
    <mergeCell ref="F225:F226"/>
    <mergeCell ref="B237:B238"/>
    <mergeCell ref="C238:C239"/>
    <mergeCell ref="D238:D239"/>
    <mergeCell ref="E238:E239"/>
    <mergeCell ref="F238:F239"/>
    <mergeCell ref="B239:B240"/>
    <mergeCell ref="C240:C241"/>
    <mergeCell ref="D240:D241"/>
    <mergeCell ref="E240:E241"/>
    <mergeCell ref="F240:F241"/>
    <mergeCell ref="B252:B253"/>
    <mergeCell ref="B254:B255"/>
    <mergeCell ref="C243:C244"/>
    <mergeCell ref="D243:D244"/>
    <mergeCell ref="E243:E244"/>
    <mergeCell ref="F243:F244"/>
    <mergeCell ref="B245:B246"/>
    <mergeCell ref="C245:C246"/>
    <mergeCell ref="D245:D246"/>
    <mergeCell ref="E245:E246"/>
    <mergeCell ref="F245:F246"/>
    <mergeCell ref="F256:F257"/>
    <mergeCell ref="B265:B266"/>
    <mergeCell ref="C265:C266"/>
    <mergeCell ref="D265:D266"/>
    <mergeCell ref="E265:E266"/>
    <mergeCell ref="F265:F266"/>
    <mergeCell ref="B269:B270"/>
    <mergeCell ref="C269:C270"/>
    <mergeCell ref="D269:D270"/>
    <mergeCell ref="E269:E270"/>
    <mergeCell ref="F269:F270"/>
    <mergeCell ref="F271:F272"/>
    <mergeCell ref="B279:B280"/>
    <mergeCell ref="C279:C280"/>
    <mergeCell ref="D279:D280"/>
    <mergeCell ref="E279:E280"/>
    <mergeCell ref="F279:F280"/>
    <mergeCell ref="B285:B286"/>
    <mergeCell ref="C285:C286"/>
    <mergeCell ref="D285:D286"/>
    <mergeCell ref="E285:E286"/>
    <mergeCell ref="F285:F286"/>
    <mergeCell ref="B271:B272"/>
    <mergeCell ref="F287:F289"/>
    <mergeCell ref="B290:B291"/>
    <mergeCell ref="B292:B293"/>
    <mergeCell ref="C293:C294"/>
    <mergeCell ref="D293:D294"/>
    <mergeCell ref="E293:E294"/>
    <mergeCell ref="F293:F294"/>
    <mergeCell ref="B308:B309"/>
    <mergeCell ref="B310:B311"/>
    <mergeCell ref="C290:C291"/>
    <mergeCell ref="D290:D291"/>
    <mergeCell ref="E290:E291"/>
    <mergeCell ref="F290:F291"/>
    <mergeCell ref="C308:C309"/>
    <mergeCell ref="D308:D309"/>
    <mergeCell ref="E308:E309"/>
    <mergeCell ref="F308:F309"/>
    <mergeCell ref="C310:C311"/>
    <mergeCell ref="D310:D311"/>
    <mergeCell ref="E310:E311"/>
    <mergeCell ref="F310:F311"/>
    <mergeCell ref="B287:B289"/>
    <mergeCell ref="B344:B345"/>
    <mergeCell ref="A346:A347"/>
    <mergeCell ref="B346:B347"/>
    <mergeCell ref="C346:C347"/>
    <mergeCell ref="A348:A349"/>
    <mergeCell ref="B348:B349"/>
    <mergeCell ref="C349:C350"/>
    <mergeCell ref="D349:D350"/>
    <mergeCell ref="E349:E350"/>
    <mergeCell ref="A350:A351"/>
    <mergeCell ref="B350:B351"/>
    <mergeCell ref="C351:C352"/>
    <mergeCell ref="D351:D352"/>
    <mergeCell ref="E351:E352"/>
    <mergeCell ref="A360:A361"/>
    <mergeCell ref="B360:B361"/>
    <mergeCell ref="C360:C361"/>
    <mergeCell ref="D360:D361"/>
    <mergeCell ref="A362:A363"/>
    <mergeCell ref="B362:B363"/>
    <mergeCell ref="C362:C363"/>
    <mergeCell ref="D362:D363"/>
    <mergeCell ref="E362:E363"/>
    <mergeCell ref="A372:A373"/>
    <mergeCell ref="B372:B373"/>
    <mergeCell ref="A374:A375"/>
    <mergeCell ref="B374:B375"/>
    <mergeCell ref="A376:A377"/>
    <mergeCell ref="B376:B377"/>
    <mergeCell ref="A378:A379"/>
    <mergeCell ref="B378:B379"/>
    <mergeCell ref="A387:A388"/>
    <mergeCell ref="B387:B388"/>
    <mergeCell ref="B393:B394"/>
    <mergeCell ref="C394:C395"/>
    <mergeCell ref="D394:D395"/>
    <mergeCell ref="E394:E395"/>
    <mergeCell ref="F394:F395"/>
    <mergeCell ref="A397:A398"/>
    <mergeCell ref="B397:B398"/>
    <mergeCell ref="A399:A400"/>
    <mergeCell ref="A401:A402"/>
    <mergeCell ref="B401:B402"/>
    <mergeCell ref="C401:C402"/>
    <mergeCell ref="D401:D402"/>
    <mergeCell ref="E401:E402"/>
    <mergeCell ref="F401:F402"/>
    <mergeCell ref="F392:F393"/>
    <mergeCell ref="C397:C398"/>
    <mergeCell ref="D397:D398"/>
    <mergeCell ref="E397:E398"/>
    <mergeCell ref="F397:F398"/>
    <mergeCell ref="D419:D420"/>
    <mergeCell ref="E419:E420"/>
    <mergeCell ref="A423:A424"/>
    <mergeCell ref="B423:B424"/>
    <mergeCell ref="C423:C424"/>
    <mergeCell ref="D423:D424"/>
    <mergeCell ref="E423:E424"/>
    <mergeCell ref="F423:F424"/>
    <mergeCell ref="A425:A426"/>
    <mergeCell ref="B425:B426"/>
    <mergeCell ref="F419:F420"/>
    <mergeCell ref="A433:A434"/>
    <mergeCell ref="B433:B434"/>
    <mergeCell ref="C433:C434"/>
    <mergeCell ref="D433:D434"/>
    <mergeCell ref="E433:E434"/>
    <mergeCell ref="F433:F434"/>
    <mergeCell ref="A439:A440"/>
    <mergeCell ref="B439:B440"/>
    <mergeCell ref="C439:C440"/>
    <mergeCell ref="D439:D440"/>
    <mergeCell ref="E439:E440"/>
    <mergeCell ref="F439:F440"/>
    <mergeCell ref="A441:A443"/>
    <mergeCell ref="C441:C443"/>
    <mergeCell ref="D441:D443"/>
    <mergeCell ref="E441:E443"/>
    <mergeCell ref="F441:F443"/>
    <mergeCell ref="A444:A445"/>
    <mergeCell ref="A446:A447"/>
    <mergeCell ref="C447:C448"/>
    <mergeCell ref="A462:A463"/>
    <mergeCell ref="C444:C445"/>
    <mergeCell ref="D444:D445"/>
    <mergeCell ref="E444:E445"/>
    <mergeCell ref="F444:F445"/>
    <mergeCell ref="D204:D205"/>
    <mergeCell ref="E204:E205"/>
    <mergeCell ref="F204:F205"/>
    <mergeCell ref="C233:C234"/>
    <mergeCell ref="D233:D234"/>
    <mergeCell ref="E233:E234"/>
    <mergeCell ref="F233:F234"/>
    <mergeCell ref="C254:C255"/>
    <mergeCell ref="D254:D255"/>
    <mergeCell ref="E253:E255"/>
    <mergeCell ref="F253:F255"/>
    <mergeCell ref="C251:C252"/>
    <mergeCell ref="D251:D252"/>
    <mergeCell ref="E251:E252"/>
    <mergeCell ref="F251:F252"/>
    <mergeCell ref="C236:C237"/>
    <mergeCell ref="D236:D237"/>
    <mergeCell ref="E236:E237"/>
    <mergeCell ref="F236:F237"/>
    <mergeCell ref="C221:C222"/>
    <mergeCell ref="D221:D222"/>
    <mergeCell ref="E221:E222"/>
    <mergeCell ref="F221:F222"/>
    <mergeCell ref="C206:C207"/>
    <mergeCell ref="C312:C313"/>
    <mergeCell ref="D312:D313"/>
    <mergeCell ref="E312:E313"/>
    <mergeCell ref="F312:F313"/>
    <mergeCell ref="C344:C345"/>
    <mergeCell ref="D344:D345"/>
    <mergeCell ref="C407:C409"/>
    <mergeCell ref="D407:D409"/>
    <mergeCell ref="E407:E409"/>
    <mergeCell ref="C372:C373"/>
    <mergeCell ref="D372:D373"/>
    <mergeCell ref="E372:E373"/>
    <mergeCell ref="F372:F373"/>
    <mergeCell ref="F324:F325"/>
    <mergeCell ref="F326:F328"/>
    <mergeCell ref="F329:F331"/>
    <mergeCell ref="F335:F336"/>
    <mergeCell ref="F377:F378"/>
    <mergeCell ref="F390:F391"/>
    <mergeCell ref="C358:C359"/>
    <mergeCell ref="D358:D359"/>
    <mergeCell ref="C375:C376"/>
    <mergeCell ref="D375:D376"/>
    <mergeCell ref="C377:C37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2024-01-10T10:39:07Z</dcterms:modified>
</cp:coreProperties>
</file>